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D:\WANA's DOCUMENTS\BY THEME\COMPLIANCE REVIEW\SC Comrep\2024 Q1\7. PQD\FINAL\"/>
    </mc:Choice>
  </mc:AlternateContent>
  <xr:revisionPtr revIDLastSave="0" documentId="13_ncr:1_{3595E617-2FD1-4A1A-A0E4-2900AB791FF0}" xr6:coauthVersionLast="47" xr6:coauthVersionMax="47" xr10:uidLastSave="{00000000-0000-0000-0000-000000000000}"/>
  <bookViews>
    <workbookView xWindow="28680" yWindow="-6300" windowWidth="29040" windowHeight="15840" tabRatio="881" activeTab="4" xr2:uid="{048EEAE9-EECA-4EF2-A017-4A3A76305B68}"/>
  </bookViews>
  <sheets>
    <sheet name="Instructions" sheetId="29" r:id="rId1"/>
    <sheet name="Guide" sheetId="45" r:id="rId2"/>
    <sheet name="QualitativeNotes" sheetId="31" r:id="rId3"/>
    <sheet name="Revisions" sheetId="32" r:id="rId4"/>
    <sheet name="BMSC_ConsolidatedDataFile (BMAL" sheetId="37" r:id="rId5"/>
    <sheet name="BMSC_AggregateDataFile" sheetId="1" r:id="rId6"/>
    <sheet name="BMSC_DataFile_4_3" sheetId="2" r:id="rId7"/>
    <sheet name="BMSC_DataFile_4_4a" sheetId="3" r:id="rId8"/>
    <sheet name="BMSC_DataFile_4_4b" sheetId="4" r:id="rId9"/>
    <sheet name="BMSC_DataFile_6_1" sheetId="5" r:id="rId10"/>
    <sheet name="BMSC_DataFile_6_2" sheetId="6" r:id="rId11"/>
    <sheet name="BMSC_DataFile_7_1" sheetId="7" r:id="rId12"/>
    <sheet name="BMSC_DataFile_7_3" sheetId="8" r:id="rId13"/>
    <sheet name="BMSC_DataFile_7_3a" sheetId="9" r:id="rId14"/>
    <sheet name="BMSC_DataFile_7_3b" sheetId="10" r:id="rId15"/>
    <sheet name="BMSC_DataFile_16_2" sheetId="46" r:id="rId16"/>
    <sheet name="BMSC_DataFile_16_3" sheetId="12" r:id="rId17"/>
    <sheet name="BMSC_DataFile_17_3" sheetId="13" r:id="rId18"/>
    <sheet name="BMSC_DataFile_18_2" sheetId="14" r:id="rId19"/>
    <sheet name="BMSC_DataFile_20a" sheetId="15" r:id="rId20"/>
    <sheet name="BMSC_DataFile_20b" sheetId="16" r:id="rId21"/>
    <sheet name="BMSC_DataFile_23" sheetId="17" r:id="rId22"/>
    <sheet name="BMSC_DataFile_23_3" sheetId="18" r:id="rId23"/>
  </sheets>
  <definedNames>
    <definedName name="_xlnm._FilterDatabase" localSheetId="5" hidden="1">BMSC_AggregateDataFile!$A$1:$DU$4</definedName>
    <definedName name="_xlnm._FilterDatabase" localSheetId="4" hidden="1">'BMSC_ConsolidatedDataFile (BMAL'!$HQ$3:$HR$189</definedName>
    <definedName name="_xlnm._FilterDatabase" localSheetId="16" hidden="1">BMSC_DataFile_16_3!$A$1:$G$7</definedName>
    <definedName name="_xlnm._FilterDatabase" localSheetId="17" hidden="1">BMSC_DataFile_17_3!$A$1:$E$2</definedName>
    <definedName name="_xlnm._FilterDatabase" localSheetId="18" hidden="1">BMSC_DataFile_18_2!$A$1:$J$3</definedName>
    <definedName name="_xlnm._FilterDatabase" localSheetId="19" hidden="1">BMSC_DataFile_20a!$A$1:$R$2</definedName>
    <definedName name="_xlnm._FilterDatabase" localSheetId="20" hidden="1">BMSC_DataFile_20b!$A$1:$G$2</definedName>
    <definedName name="_xlnm._FilterDatabase" localSheetId="21" hidden="1">BMSC_DataFile_23!$A$1:$K$3</definedName>
    <definedName name="_xlnm._FilterDatabase" localSheetId="22" hidden="1">BMSC_DataFile_23_3!$A$1:$G$2</definedName>
    <definedName name="_xlnm._FilterDatabase" localSheetId="6" hidden="1">BMSC_DataFile_4_3!$A$1:$T$4</definedName>
    <definedName name="_xlnm._FilterDatabase" localSheetId="7" hidden="1">BMSC_DataFile_4_4a!$A$1:$I$4</definedName>
    <definedName name="_xlnm._FilterDatabase" localSheetId="8" hidden="1">BMSC_DataFile_4_4b!$A$1:$G$3</definedName>
    <definedName name="_xlnm._FilterDatabase" localSheetId="9" hidden="1">BMSC_DataFile_6_1!$A$1:$F$21</definedName>
    <definedName name="_xlnm._FilterDatabase" localSheetId="10" hidden="1">BMSC_DataFile_6_2!$A$1:$T$7</definedName>
    <definedName name="_xlnm._FilterDatabase" localSheetId="11" hidden="1">BMSC_DataFile_7_1!$A$1:$M$3</definedName>
    <definedName name="_xlnm._FilterDatabase" localSheetId="12" hidden="1">BMSC_DataFile_7_3!$A$1:$H$7</definedName>
    <definedName name="_xlnm._FilterDatabase" localSheetId="13" hidden="1">BMSC_DataFile_7_3a!$A$1:$G$3</definedName>
    <definedName name="_xlnm._FilterDatabase" localSheetId="14" hidden="1">BMSC_DataFile_7_3b!$A$1:$E$2</definedName>
    <definedName name="_xlnm._FilterDatabase" localSheetId="1" hidden="1">Guide!$A$1:$H$206</definedName>
    <definedName name="_xlnm._FilterDatabase" localSheetId="2" hidden="1">QualitativeNotes!$A$1:$D$1</definedName>
    <definedName name="_xlnm._FilterDatabase" localSheetId="3">Revisions!$A$1:$F$1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9" i="2" l="1"/>
  <c r="T38" i="2"/>
  <c r="T37" i="2"/>
  <c r="T36" i="2"/>
  <c r="T35" i="2"/>
  <c r="T34" i="2"/>
  <c r="T33" i="2"/>
  <c r="T32" i="2"/>
  <c r="T31" i="2"/>
  <c r="T30" i="2"/>
  <c r="T29" i="2"/>
  <c r="T28" i="2"/>
  <c r="I39" i="2" l="1"/>
  <c r="I38" i="2"/>
  <c r="I28" i="2" l="1"/>
  <c r="I29" i="2"/>
  <c r="I30" i="2"/>
  <c r="I31" i="2"/>
  <c r="I32" i="2"/>
  <c r="I33" i="2"/>
  <c r="I34" i="2"/>
  <c r="I35" i="2"/>
</calcChain>
</file>

<file path=xl/sharedStrings.xml><?xml version="1.0" encoding="utf-8"?>
<sst xmlns="http://schemas.openxmlformats.org/spreadsheetml/2006/main" count="14742" uniqueCount="751">
  <si>
    <t>ReportDate</t>
  </si>
  <si>
    <t>CCP</t>
  </si>
  <si>
    <t>ReportLevel</t>
  </si>
  <si>
    <t>ReportLevelIdentifier</t>
  </si>
  <si>
    <t>Currency</t>
  </si>
  <si>
    <t>Description</t>
  </si>
  <si>
    <t>CCPLink</t>
  </si>
  <si>
    <t>Total value of default resources 
(excluding initial and retained variation margin), split by clearing service if default funds are segregated by clearing service</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</si>
  <si>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</si>
  <si>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</si>
  <si>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</si>
  <si>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</si>
  <si>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</si>
  <si>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</si>
  <si>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</si>
  <si>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</si>
  <si>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</si>
  <si>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</si>
  <si>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</si>
  <si>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</si>
  <si>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</si>
  <si>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</si>
  <si>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</si>
  <si>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</si>
  <si>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</si>
  <si>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</si>
  <si>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</si>
  <si>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</si>
  <si>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</si>
  <si>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</si>
  <si>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</si>
  <si>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</si>
  <si>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</si>
  <si>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</si>
  <si>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</si>
  <si>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</si>
  <si>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</si>
  <si>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</si>
  <si>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</si>
  <si>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</si>
  <si>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</si>
  <si>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</si>
  <si>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</si>
  <si>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</si>
  <si>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</si>
  <si>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</si>
  <si>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</si>
  <si>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</si>
  <si>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</si>
  <si>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</si>
  <si>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</si>
  <si>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 xml:space="preserve">AmountExceeded </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</si>
  <si>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</si>
  <si>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</si>
  <si>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</si>
  <si>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</si>
  <si>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AmountExceeded</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</si>
  <si>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</si>
  <si>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</si>
  <si>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</si>
  <si>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</si>
  <si>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</si>
  <si>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</si>
  <si>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</si>
  <si>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Numeric 2dp, %</t>
  </si>
  <si>
    <t>Assumed holding/liquidation period for the assets accepted</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</si>
  <si>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</si>
  <si>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</si>
  <si>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</si>
  <si>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</si>
  <si>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</si>
  <si>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For each clearing service, total initial margin held, split by house and client</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</si>
  <si>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</si>
  <si>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</si>
  <si>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</si>
  <si>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</si>
  <si>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</si>
  <si>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</si>
  <si>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</si>
  <si>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</si>
  <si>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</si>
  <si>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</si>
  <si>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</si>
  <si>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</si>
  <si>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</si>
  <si>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</si>
  <si>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</si>
  <si>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</si>
  <si>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</si>
  <si>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</si>
  <si>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</si>
  <si>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</si>
  <si>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</si>
  <si>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</si>
  <si>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</si>
  <si>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</si>
  <si>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</si>
  <si>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</si>
  <si>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</si>
  <si>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</si>
  <si>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</si>
  <si>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</si>
  <si>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</si>
  <si>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</si>
  <si>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</si>
  <si>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</si>
  <si>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</si>
  <si>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</si>
  <si>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</si>
  <si>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</si>
  <si>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</si>
  <si>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</si>
  <si>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</si>
  <si>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</si>
  <si>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</si>
  <si>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 day</t>
    <phoneticPr fontId="0" type="noConversion"/>
  </si>
  <si>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</si>
  <si>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</si>
  <si>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</si>
  <si>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</si>
  <si>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</si>
  <si>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SizeAndCompositionOfQualifyingLiquidResources</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</si>
  <si>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</si>
  <si>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</si>
  <si>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</si>
  <si>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</si>
  <si>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</si>
  <si>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</si>
  <si>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</si>
  <si>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</si>
  <si>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</si>
  <si>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</si>
  <si>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</si>
  <si>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</si>
  <si>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</si>
  <si>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</si>
  <si>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</si>
  <si>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</si>
  <si>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</si>
  <si>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</si>
  <si>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</si>
  <si>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</si>
  <si>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</si>
  <si>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</si>
  <si>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</si>
  <si>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</si>
  <si>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</si>
  <si>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</si>
  <si>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</si>
  <si>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</si>
  <si>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</si>
  <si>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</si>
  <si>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</si>
  <si>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</si>
  <si>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</si>
  <si>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</si>
  <si>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</si>
  <si>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</si>
  <si>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</si>
  <si>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</si>
  <si>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</si>
  <si>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</si>
  <si>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</si>
  <si>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</si>
  <si>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</si>
  <si>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</si>
  <si>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</si>
  <si>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</si>
  <si>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</si>
  <si>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</si>
  <si>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</si>
  <si>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</si>
  <si>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</si>
  <si>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</si>
  <si>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</si>
  <si>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</si>
  <si>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</si>
  <si>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</si>
  <si>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</si>
  <si>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</si>
  <si>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</si>
  <si>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</si>
  <si>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</si>
  <si>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</si>
  <si>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</si>
  <si>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</si>
  <si>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</si>
  <si>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</si>
  <si>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</si>
  <si>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</si>
  <si>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Percentage of total participant cash held as cash deposits (including through reverse repo); weighted average maturity of these cash deposits (including reverse repo) and money market funds</t>
  </si>
  <si>
    <t>Numeric 2dp</t>
    <phoneticPr fontId="0" type="noConversion"/>
  </si>
  <si>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</si>
  <si>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</si>
  <si>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</si>
  <si>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</si>
  <si>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</si>
  <si>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</si>
  <si>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</si>
  <si>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</si>
  <si>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</si>
  <si>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</si>
  <si>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</si>
  <si>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</si>
  <si>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</si>
  <si>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</si>
  <si>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</si>
  <si>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</si>
  <si>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</si>
  <si>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</si>
  <si>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</si>
  <si>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</si>
  <si>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</si>
  <si>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DurationofFailure</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</si>
  <si>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</si>
  <si>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</si>
  <si>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</si>
  <si>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</si>
  <si>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</si>
  <si>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</si>
  <si>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</si>
  <si>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</si>
  <si>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</si>
  <si>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</si>
  <si>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</si>
  <si>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</si>
  <si>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</si>
  <si>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</si>
  <si>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</si>
  <si>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</si>
  <si>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</si>
  <si>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</si>
  <si>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</si>
  <si>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</si>
  <si>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</si>
  <si>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</si>
  <si>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</si>
  <si>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</si>
  <si>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</si>
  <si>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</si>
  <si>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</si>
  <si>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</si>
  <si>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</si>
  <si>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</si>
  <si>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</si>
  <si>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</si>
  <si>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</si>
  <si>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</si>
  <si>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</si>
  <si>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</si>
  <si>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</si>
  <si>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</si>
  <si>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</si>
  <si>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</si>
  <si>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</si>
  <si>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</si>
  <si>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</si>
  <si>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</si>
  <si>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</si>
  <si>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</si>
  <si>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</si>
  <si>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</si>
  <si>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</si>
  <si>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</si>
  <si>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</si>
  <si>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</si>
  <si>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</si>
  <si>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</si>
  <si>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</si>
  <si>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</si>
  <si>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</si>
  <si>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</si>
  <si>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</si>
  <si>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Numeric 2dp, Currency</t>
    <phoneticPr fontId="0" type="noConversion"/>
  </si>
  <si>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</si>
  <si>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</si>
  <si>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</si>
  <si>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</si>
  <si>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</si>
  <si>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</si>
  <si>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</si>
  <si>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</si>
  <si>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Disclosure of rules, key procedures, and market data; Execution Facility</t>
  </si>
  <si>
    <t xml:space="preserve">Average daily volumes submitted by Execution facility or matching/confirmation venue
</t>
  </si>
  <si>
    <t>&lt;ExecutionVenue&gt;</t>
  </si>
  <si>
    <t>Notional contract values submitted by Execution facility or matching/confirmation venue</t>
  </si>
  <si>
    <t>N/A</t>
  </si>
  <si>
    <t>USD</t>
  </si>
  <si>
    <t>Default Fund</t>
  </si>
  <si>
    <t>DataFile Naming:</t>
  </si>
  <si>
    <t>Example</t>
  </si>
  <si>
    <t>Example:</t>
  </si>
  <si>
    <t>Equities</t>
  </si>
  <si>
    <t>Additional Notes</t>
  </si>
  <si>
    <t>Clearing Service</t>
  </si>
  <si>
    <t>ClearingService1</t>
  </si>
  <si>
    <t>Daily</t>
  </si>
  <si>
    <t>Cover 2</t>
  </si>
  <si>
    <t>PreHaircut</t>
  </si>
  <si>
    <t>PostHaircut</t>
  </si>
  <si>
    <t>House_Net</t>
  </si>
  <si>
    <t>Client_Gross</t>
  </si>
  <si>
    <t>Client_Net</t>
  </si>
  <si>
    <t>Total</t>
  </si>
  <si>
    <t>HouseIM_PreHaircut</t>
  </si>
  <si>
    <t>HouseIM_PostHaircut</t>
  </si>
  <si>
    <t>ClientIM_PreHaircut</t>
  </si>
  <si>
    <t>ClientIM_PostHaircut</t>
  </si>
  <si>
    <t>TotalIM_PreHaircut</t>
  </si>
  <si>
    <t>TotalIM_PostHaircut</t>
  </si>
  <si>
    <t>Reference</t>
  </si>
  <si>
    <t>DisclosureTitle</t>
  </si>
  <si>
    <t>DisclosureDescription</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</si>
  <si>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</si>
  <si>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</si>
  <si>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NumberOfDays_USD</t>
  </si>
  <si>
    <t>Percentage_USD</t>
  </si>
  <si>
    <t>ON_1D</t>
  </si>
  <si>
    <t>1D_1W</t>
  </si>
  <si>
    <t>1W_1M</t>
  </si>
  <si>
    <t>1M_1Y</t>
  </si>
  <si>
    <t>1Y_2Y</t>
  </si>
  <si>
    <t>2Y+</t>
  </si>
  <si>
    <t>PeakInQuarter</t>
  </si>
  <si>
    <t>AverageInQuarter</t>
  </si>
  <si>
    <t>IntraDayPayment_Total</t>
  </si>
  <si>
    <t>MultiDayPayment_Total</t>
  </si>
  <si>
    <t>SameDayPayment</t>
  </si>
  <si>
    <t>IntraDayPayment</t>
  </si>
  <si>
    <t>MultiDayPayment</t>
  </si>
  <si>
    <t>Details</t>
  </si>
  <si>
    <t>Column Fields</t>
  </si>
  <si>
    <t>Column Data Format</t>
  </si>
  <si>
    <t>Date</t>
  </si>
  <si>
    <t>Number 0 d.p.</t>
  </si>
  <si>
    <t>Percentage 2 d.p.</t>
  </si>
  <si>
    <t>Duration</t>
  </si>
  <si>
    <t>ExecutionVenueName</t>
  </si>
  <si>
    <t>6 data types</t>
  </si>
  <si>
    <t>Remarks(s)</t>
  </si>
  <si>
    <t>Primary Columns</t>
  </si>
  <si>
    <t>Currency / Number 2 d.p.</t>
  </si>
  <si>
    <t>All currency or numbers 2 d.p.(s) should be in the format: #.##</t>
  </si>
  <si>
    <t>All numbers 0 d.p.(s) should be whole numbers in the format: #</t>
  </si>
  <si>
    <t>All percentages 2 d.p.(s) should be in a decimal format: #.##%</t>
  </si>
  <si>
    <t>All dates should be in the format: YYYY-MM-DD</t>
  </si>
  <si>
    <t>Average Total Variation Margin Paid to the CCP by participants each business day</t>
  </si>
  <si>
    <t>DataType</t>
  </si>
  <si>
    <t>DataFile</t>
  </si>
  <si>
    <t>ReportingFrequency</t>
  </si>
  <si>
    <t>Disclosure#</t>
  </si>
  <si>
    <t>►</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</si>
  <si>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</si>
  <si>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</si>
  <si>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</si>
  <si>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</si>
  <si>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</si>
  <si>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</si>
  <si>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</si>
  <si>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</si>
  <si>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</si>
  <si>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</si>
  <si>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</si>
  <si>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</si>
  <si>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</si>
  <si>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</si>
  <si>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</si>
  <si>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</si>
  <si>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</si>
  <si>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</si>
  <si>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</si>
  <si>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</si>
  <si>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</si>
  <si>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</si>
  <si>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</si>
  <si>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</si>
  <si>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</si>
  <si>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</si>
  <si>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</si>
  <si>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</si>
  <si>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</si>
  <si>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</si>
  <si>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</si>
  <si>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</si>
  <si>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</si>
  <si>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</si>
  <si>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</si>
  <si>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</si>
  <si>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</si>
  <si>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</si>
  <si>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</si>
  <si>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</si>
  <si>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</si>
  <si>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</si>
  <si>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</si>
  <si>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</si>
  <si>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</si>
  <si>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</si>
  <si>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</si>
  <si>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</si>
  <si>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</si>
  <si>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</si>
  <si>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</si>
  <si>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</si>
  <si>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</si>
  <si>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</si>
  <si>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</si>
  <si>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</si>
  <si>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</si>
  <si>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</si>
  <si>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</si>
  <si>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</si>
  <si>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</si>
  <si>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</si>
  <si>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</si>
  <si>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</si>
  <si>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</si>
  <si>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</si>
  <si>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</si>
  <si>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</si>
  <si>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</si>
  <si>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</si>
  <si>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</si>
  <si>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</si>
  <si>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</si>
  <si>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</si>
  <si>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</si>
  <si>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</si>
  <si>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</si>
  <si>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</si>
  <si>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</si>
  <si>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</si>
  <si>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</si>
  <si>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</si>
  <si>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</si>
  <si>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</si>
  <si>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</si>
  <si>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</si>
  <si>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</si>
  <si>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</si>
  <si>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</si>
  <si>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</si>
  <si>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</si>
  <si>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</si>
  <si>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</si>
  <si>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</si>
  <si>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</si>
  <si>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</si>
  <si>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</si>
  <si>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</si>
  <si>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</si>
  <si>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</si>
  <si>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</si>
  <si>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</si>
  <si>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</si>
  <si>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</si>
  <si>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</si>
  <si>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</si>
  <si>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</si>
  <si>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</si>
  <si>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</si>
  <si>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</si>
  <si>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</si>
  <si>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</si>
  <si>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</si>
  <si>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</si>
  <si>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</si>
  <si>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</si>
  <si>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</si>
  <si>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</si>
  <si>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</si>
  <si>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</si>
  <si>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</si>
  <si>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</si>
  <si>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</si>
  <si>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</si>
  <si>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</si>
  <si>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</si>
  <si>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</si>
  <si>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</si>
  <si>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</si>
  <si>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</si>
  <si>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</si>
  <si>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</si>
  <si>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</si>
  <si>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</si>
  <si>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</si>
  <si>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</si>
  <si>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t>
  </si>
  <si>
    <t>4.4.6</t>
  </si>
  <si>
    <t>4.4.7</t>
  </si>
  <si>
    <t>4.4.10</t>
  </si>
  <si>
    <t>4.4.5</t>
  </si>
  <si>
    <t>4.4.9</t>
  </si>
  <si>
    <t>6.1.1</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</si>
  <si>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</si>
  <si>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</si>
  <si>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</si>
  <si>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</si>
  <si>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</si>
  <si>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</si>
  <si>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</si>
  <si>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</si>
  <si>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</si>
  <si>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</si>
  <si>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</si>
  <si>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</si>
  <si>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</si>
  <si>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</si>
  <si>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</si>
  <si>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</si>
  <si>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</si>
  <si>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</si>
  <si>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</si>
  <si>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</si>
  <si>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</si>
  <si>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</si>
  <si>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</si>
  <si>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</si>
  <si>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7.3.4</t>
  </si>
  <si>
    <t>7.3.5</t>
  </si>
  <si>
    <t>7.3.3</t>
  </si>
  <si>
    <t>7.3.7</t>
  </si>
  <si>
    <t>7.3.6</t>
  </si>
  <si>
    <t>16.2.8</t>
  </si>
  <si>
    <t>16.2.15</t>
  </si>
  <si>
    <t>16.3.3</t>
  </si>
  <si>
    <t>16.3.4</t>
  </si>
  <si>
    <t>17.3.1</t>
  </si>
  <si>
    <t>18.2.1</t>
  </si>
  <si>
    <t>18.2.2</t>
  </si>
  <si>
    <t>18.2.3</t>
  </si>
  <si>
    <t>18.3.1</t>
  </si>
  <si>
    <t>18.3.2</t>
  </si>
  <si>
    <t>18.3.3</t>
  </si>
  <si>
    <t>20.1.1</t>
  </si>
  <si>
    <t>20.2.1</t>
  </si>
  <si>
    <t>20.4.1.1</t>
  </si>
  <si>
    <t>20.4.1.2</t>
  </si>
  <si>
    <t>20.4.1.3</t>
  </si>
  <si>
    <t>20.4.2</t>
  </si>
  <si>
    <t>20.4.3</t>
  </si>
  <si>
    <t>20.5.1.1</t>
  </si>
  <si>
    <t>20.5.1.2</t>
  </si>
  <si>
    <t>20.6.1.1</t>
  </si>
  <si>
    <t>20.6.1.2</t>
  </si>
  <si>
    <t>20.7.1</t>
  </si>
  <si>
    <t>20.7.2</t>
  </si>
  <si>
    <t>20.3.1</t>
  </si>
  <si>
    <t>23.1.1</t>
  </si>
  <si>
    <t>23.1.2</t>
  </si>
  <si>
    <t>23.2.1</t>
  </si>
  <si>
    <t>23.2.2</t>
  </si>
  <si>
    <t>23.2.3</t>
  </si>
  <si>
    <t>23.2.4</t>
  </si>
  <si>
    <t>23.3.1</t>
  </si>
  <si>
    <t>23.3.2</t>
  </si>
  <si>
    <r>
      <t>"</t>
    </r>
    <r>
      <rPr>
        <sz val="10"/>
        <color rgb="FFFF0000"/>
        <rFont val="Calibri"/>
        <family val="2"/>
        <scheme val="minor"/>
      </rPr>
      <t>CCP</t>
    </r>
    <r>
      <rPr>
        <sz val="10"/>
        <color theme="1"/>
        <rFont val="Calibri"/>
        <family val="2"/>
        <scheme val="minor"/>
      </rPr>
      <t>" should represent the CCP mnemonic.</t>
    </r>
  </si>
  <si>
    <t>(2) Place all CSV files into a single ZIP file:</t>
  </si>
  <si>
    <t>PQDs in CSV Format:</t>
  </si>
  <si>
    <t>PQDs in XLSX Format:</t>
  </si>
  <si>
    <t>Table1</t>
  </si>
  <si>
    <t>Table2</t>
  </si>
  <si>
    <t>Table3a</t>
  </si>
  <si>
    <t>Table3b</t>
  </si>
  <si>
    <t>Table4</t>
  </si>
  <si>
    <t>CCP12 PQD Template Instructions:</t>
  </si>
  <si>
    <t>All text should be limited to a maximum of 255 characters, where possible.</t>
  </si>
  <si>
    <t>Insert the top reporting level.</t>
  </si>
  <si>
    <t>ISO 4217 Standards required for currency: https://www.iso.org/iso-4217-currency-codes.html</t>
  </si>
  <si>
    <t>The CCP12 PQD Template serves as a standardized structure in order for Central Counterparties (CCPs) to populate their CPMI-IOSCO Public Quantitative Disclosures under a common format.</t>
  </si>
  <si>
    <r>
      <rPr>
        <b/>
        <i/>
        <sz val="11"/>
        <color rgb="FF0070C0"/>
        <rFont val="Calibri"/>
        <family val="2"/>
        <scheme val="minor"/>
      </rPr>
      <t>Table1</t>
    </r>
    <r>
      <rPr>
        <sz val="11"/>
        <color theme="1"/>
        <rFont val="Calibri"/>
        <family val="2"/>
        <scheme val="minor"/>
      </rPr>
      <t xml:space="preserve"> and </t>
    </r>
    <r>
      <rPr>
        <b/>
        <i/>
        <sz val="11"/>
        <color rgb="FF0070C0"/>
        <rFont val="Calibri"/>
        <family val="2"/>
        <scheme val="minor"/>
      </rPr>
      <t>Table2:</t>
    </r>
    <r>
      <rPr>
        <b/>
        <sz val="11"/>
        <color rgb="FF0070C0"/>
        <rFont val="Calibri"/>
        <family val="2"/>
        <scheme val="minor"/>
      </rPr>
      <t xml:space="preserve"> </t>
    </r>
    <r>
      <rPr>
        <sz val="11"/>
        <color theme="1"/>
        <rFont val="Calibri"/>
        <family val="2"/>
        <scheme val="minor"/>
      </rPr>
      <t>Details of the primary columns which are populated across all DataFiles, and the 6 data types within the template, respectively.</t>
    </r>
  </si>
  <si>
    <r>
      <t xml:space="preserve">For XLSX based PQDs, Excel always stores the underlying data in decimal form, however the data is </t>
    </r>
    <r>
      <rPr>
        <b/>
        <i/>
        <u/>
        <sz val="10"/>
        <color theme="1"/>
        <rFont val="Calibri"/>
        <family val="2"/>
        <scheme val="minor"/>
      </rPr>
      <t>displayed</t>
    </r>
    <r>
      <rPr>
        <i/>
        <sz val="10"/>
        <color theme="1"/>
        <rFont val="Calibri"/>
        <family val="2"/>
        <scheme val="minor"/>
      </rPr>
      <t xml:space="preserve"> with the percent symbol. E.g.: 0.9950 is displayed as 99.50% in Excel. For CSV based PQDs, it is advised to ensure that data is in the format "99.50%" rather than displaying any other format; for consistency.</t>
    </r>
  </si>
  <si>
    <t>Please ensure that only numbers are placed in these fields. Currency symbols and/or text should not be in these fields.</t>
  </si>
  <si>
    <t>Primarily for disclosure 17.3.1</t>
  </si>
  <si>
    <t>OTC - Description
i.e. "OTC - Equities"</t>
  </si>
  <si>
    <t>ETD - Description
i.e. "ETD - Futures"</t>
  </si>
  <si>
    <t>1. CCPs can choose to generate separate files per Clearing Service if this is easier for their implementation</t>
  </si>
  <si>
    <t>4. Double quotes can be used as text qualifiers for all fields in the CSV files to aid data interpretation.</t>
  </si>
  <si>
    <r>
      <t xml:space="preserve">5. The CCP12 PQD Template </t>
    </r>
    <r>
      <rPr>
        <u/>
        <sz val="10"/>
        <color theme="1"/>
        <rFont val="Calibri"/>
        <family val="2"/>
        <scheme val="minor"/>
      </rPr>
      <t>should</t>
    </r>
    <r>
      <rPr>
        <sz val="10"/>
        <color theme="1"/>
        <rFont val="Calibri"/>
        <family val="2"/>
        <scheme val="minor"/>
      </rPr>
      <t xml:space="preserve"> be used in its entirety, even if a disclosure is not applicable to the CCP. </t>
    </r>
  </si>
  <si>
    <t>6. If a disclosure is not applicable, the cell(s) should contain N/A. 
Please do not use any other notation. i.e. it would be undesired to use: "-" or "Not applicable".</t>
  </si>
  <si>
    <t>XLSX File Naming:</t>
  </si>
  <si>
    <t>AggregateDataFile Naming:</t>
  </si>
  <si>
    <t>Each sheet within this workbook should be exported as CSV.</t>
  </si>
  <si>
    <t>(1) Exporting the XLSX workbook to individual CSV files:</t>
  </si>
  <si>
    <t>(3) ZIP filename notation:</t>
  </si>
  <si>
    <t>All columns within the CCP12 PQD Template are custom formatted to the correct data format and display format.</t>
  </si>
  <si>
    <t>PQDs in CSV Format (Cont.)</t>
  </si>
  <si>
    <t>"CNY", "EUR", "USD"</t>
  </si>
  <si>
    <t>"CCP"
"Clearing Service"
"Default Fund"</t>
  </si>
  <si>
    <t>Sheetname notation:</t>
  </si>
  <si>
    <t>XLSX - Universal Filename Convention for this XLSX Workbook:</t>
  </si>
  <si>
    <t>CSV - Universal Filname Convention for Exported CSV files:</t>
  </si>
  <si>
    <t>3. Decimal separator (Radix point) should be a decimal point (excluding commas) i.e. one million = 1000000.00. 
Round to the relevant decimal point; and do not truncate.</t>
  </si>
  <si>
    <r>
      <t xml:space="preserve">Date format: YYYY-MM-DD
ISO 8601 standard required for date:
https://www.iso.org/iso-8601-date-and-time-format.html
Date notation should follow the following format per quarter:
Q1 PQD reporting period: </t>
    </r>
    <r>
      <rPr>
        <sz val="10"/>
        <color rgb="FFFF0000"/>
        <rFont val="Calibri"/>
        <family val="2"/>
        <scheme val="minor"/>
      </rPr>
      <t>YYYY</t>
    </r>
    <r>
      <rPr>
        <sz val="10"/>
        <color theme="1"/>
        <rFont val="Calibri"/>
        <family val="2"/>
        <scheme val="minor"/>
      </rPr>
      <t xml:space="preserve">-03-31
Q2 PQD reporting period: </t>
    </r>
    <r>
      <rPr>
        <sz val="10"/>
        <color rgb="FFFF0000"/>
        <rFont val="Calibri"/>
        <family val="2"/>
        <scheme val="minor"/>
      </rPr>
      <t>YYYY</t>
    </r>
    <r>
      <rPr>
        <sz val="10"/>
        <color theme="1"/>
        <rFont val="Calibri"/>
        <family val="2"/>
        <scheme val="minor"/>
      </rPr>
      <t xml:space="preserve">-06-30
Q3 PQD reporting period: </t>
    </r>
    <r>
      <rPr>
        <sz val="10"/>
        <color rgb="FFFF0000"/>
        <rFont val="Calibri"/>
        <family val="2"/>
        <scheme val="minor"/>
      </rPr>
      <t>YYYY</t>
    </r>
    <r>
      <rPr>
        <sz val="10"/>
        <color theme="1"/>
        <rFont val="Calibri"/>
        <family val="2"/>
        <scheme val="minor"/>
      </rPr>
      <t xml:space="preserve">-09-30
Q4 PQD reporting period: </t>
    </r>
    <r>
      <rPr>
        <sz val="10"/>
        <color rgb="FFFF0000"/>
        <rFont val="Calibri"/>
        <family val="2"/>
        <scheme val="minor"/>
      </rPr>
      <t>YYYY</t>
    </r>
    <r>
      <rPr>
        <sz val="10"/>
        <color theme="1"/>
        <rFont val="Calibri"/>
        <family val="2"/>
        <scheme val="minor"/>
      </rPr>
      <t>-12-31</t>
    </r>
  </si>
  <si>
    <t>Provide a report level identifier</t>
  </si>
  <si>
    <t>HTML links are classed as text. Please ensure the full HTML link is provided in the format "https://…", rather than text with embedded hyperlinks.</t>
  </si>
  <si>
    <t>2. CCPs can choose to include all historical PQD data in their PQDs from previous years/quarters OR PQD data just for the current quarter.</t>
  </si>
  <si>
    <r>
      <t>The name of the ZIP file should reflect the PQD quarter with the following notation. "</t>
    </r>
    <r>
      <rPr>
        <sz val="10"/>
        <color rgb="FFFF0000"/>
        <rFont val="Calibri"/>
        <family val="2"/>
        <scheme val="minor"/>
      </rPr>
      <t>CCP</t>
    </r>
    <r>
      <rPr>
        <sz val="10"/>
        <color theme="1"/>
        <rFont val="Calibri"/>
        <family val="2"/>
        <scheme val="minor"/>
      </rPr>
      <t>_PQD_YYYYQ#", E.g. "</t>
    </r>
    <r>
      <rPr>
        <sz val="10"/>
        <color rgb="FFFF0000"/>
        <rFont val="Calibri"/>
        <family val="2"/>
        <scheme val="minor"/>
      </rPr>
      <t>CCP</t>
    </r>
    <r>
      <rPr>
        <sz val="10"/>
        <color theme="1"/>
        <rFont val="Calibri"/>
        <family val="2"/>
        <scheme val="minor"/>
      </rPr>
      <t>_PQD_2020Q1"</t>
    </r>
  </si>
  <si>
    <r>
      <rPr>
        <b/>
        <sz val="10"/>
        <rFont val="Calibri"/>
        <family val="2"/>
        <scheme val="minor"/>
      </rPr>
      <t>As stated within this .xlsx:</t>
    </r>
    <r>
      <rPr>
        <b/>
        <sz val="10"/>
        <color rgb="FFFF0000"/>
        <rFont val="Calibri"/>
        <family val="2"/>
        <scheme val="minor"/>
      </rPr>
      <t xml:space="preserve">
"CCP</t>
    </r>
    <r>
      <rPr>
        <b/>
        <sz val="10"/>
        <color theme="1"/>
        <rFont val="Calibri"/>
        <family val="2"/>
        <scheme val="minor"/>
      </rPr>
      <t>_AggregatedDataFile", "</t>
    </r>
    <r>
      <rPr>
        <b/>
        <sz val="10"/>
        <color rgb="FFFF0000"/>
        <rFont val="Calibri"/>
        <family val="2"/>
        <scheme val="minor"/>
      </rPr>
      <t>CCP</t>
    </r>
    <r>
      <rPr>
        <b/>
        <sz val="10"/>
        <color theme="1"/>
        <rFont val="Calibri"/>
        <family val="2"/>
        <scheme val="minor"/>
      </rPr>
      <t>_DataFile_4_3",  "</t>
    </r>
    <r>
      <rPr>
        <b/>
        <sz val="10"/>
        <color rgb="FFFF0000"/>
        <rFont val="Calibri"/>
        <family val="2"/>
        <scheme val="minor"/>
      </rPr>
      <t>CCP</t>
    </r>
    <r>
      <rPr>
        <b/>
        <sz val="10"/>
        <color theme="1"/>
        <rFont val="Calibri"/>
        <family val="2"/>
        <scheme val="minor"/>
      </rPr>
      <t>_DataFile4_4a"</t>
    </r>
  </si>
  <si>
    <t>All durations should be in the format: HH:MM:SS
1 hour and 38 minutes equivalent to: 01:38:00</t>
  </si>
  <si>
    <r>
      <rPr>
        <b/>
        <sz val="10"/>
        <color rgb="FFFF0000"/>
        <rFont val="Calibri"/>
        <family val="2"/>
        <scheme val="minor"/>
      </rPr>
      <t>"CCP</t>
    </r>
    <r>
      <rPr>
        <b/>
        <sz val="10"/>
        <color theme="1"/>
        <rFont val="Calibri"/>
        <family val="2"/>
        <scheme val="minor"/>
      </rPr>
      <t>_DataFile_##_#_YYYYQ#.csv"</t>
    </r>
  </si>
  <si>
    <r>
      <rPr>
        <b/>
        <sz val="10"/>
        <color rgb="FFFF0000"/>
        <rFont val="Calibri"/>
        <family val="2"/>
        <scheme val="minor"/>
      </rPr>
      <t>"CCP</t>
    </r>
    <r>
      <rPr>
        <b/>
        <sz val="10"/>
        <color theme="1"/>
        <rFont val="Calibri"/>
        <family val="2"/>
        <scheme val="minor"/>
      </rPr>
      <t>_DataFile_4_3_2020Q1.csv"</t>
    </r>
  </si>
  <si>
    <r>
      <rPr>
        <b/>
        <sz val="10"/>
        <color rgb="FFFF0000"/>
        <rFont val="Calibri"/>
        <family val="2"/>
        <scheme val="minor"/>
      </rPr>
      <t>"CCP</t>
    </r>
    <r>
      <rPr>
        <b/>
        <sz val="10"/>
        <color theme="1"/>
        <rFont val="Calibri"/>
        <family val="2"/>
        <scheme val="minor"/>
      </rPr>
      <t>_AggregateDataFile_YYYYQ#.csv"</t>
    </r>
  </si>
  <si>
    <r>
      <rPr>
        <b/>
        <sz val="10"/>
        <color rgb="FFFF0000"/>
        <rFont val="Calibri"/>
        <family val="2"/>
        <scheme val="minor"/>
      </rPr>
      <t>"CCP</t>
    </r>
    <r>
      <rPr>
        <b/>
        <sz val="10"/>
        <color theme="1"/>
        <rFont val="Calibri"/>
        <family val="2"/>
        <scheme val="minor"/>
      </rPr>
      <t>_AggregateDataFile_2020Q1"</t>
    </r>
  </si>
  <si>
    <r>
      <rPr>
        <b/>
        <sz val="10"/>
        <color rgb="FFFF0000"/>
        <rFont val="Calibri"/>
        <family val="2"/>
        <scheme val="minor"/>
      </rPr>
      <t>"CCP</t>
    </r>
    <r>
      <rPr>
        <b/>
        <sz val="10"/>
        <rFont val="Calibri"/>
        <family val="2"/>
        <scheme val="minor"/>
      </rPr>
      <t>_</t>
    </r>
    <r>
      <rPr>
        <b/>
        <sz val="10"/>
        <color theme="1"/>
        <rFont val="Calibri"/>
        <family val="2"/>
        <scheme val="minor"/>
      </rPr>
      <t>PQD_YYYYQ#.xlsx"</t>
    </r>
  </si>
  <si>
    <r>
      <rPr>
        <b/>
        <sz val="10"/>
        <color rgb="FFFF0000"/>
        <rFont val="Calibri"/>
        <family val="2"/>
        <scheme val="minor"/>
      </rPr>
      <t>"CCP</t>
    </r>
    <r>
      <rPr>
        <b/>
        <sz val="10"/>
        <color theme="1"/>
        <rFont val="Calibri"/>
        <family val="2"/>
        <scheme val="minor"/>
      </rPr>
      <t>_PQD_2020Q1.xlsx"</t>
    </r>
  </si>
  <si>
    <t>For members who populate this XLSX template and then export to CSV (Via manual or automated processes), it is advised that "CSV (Comma Delimited)" is selected as the exported file type. (See Figure A, below).</t>
  </si>
  <si>
    <r>
      <t>CCPs can choose to output their PQDs in either CSV or XLSX format.  For CSV: Please "export" each sheet in this template to CSV (Comma Separated Values) in accordance with the below guide [</t>
    </r>
    <r>
      <rPr>
        <b/>
        <i/>
        <sz val="11"/>
        <color rgb="FF0070C0"/>
        <rFont val="Calibri"/>
        <family val="2"/>
        <scheme val="minor"/>
      </rPr>
      <t>Table3a/b]</t>
    </r>
    <r>
      <rPr>
        <sz val="11"/>
        <color theme="1"/>
        <rFont val="Calibri"/>
        <family val="2"/>
        <scheme val="minor"/>
      </rPr>
      <t>.</t>
    </r>
  </si>
  <si>
    <r>
      <t>For XLSX: Please save this template in Excel as XLSX (Microsoft Excel Open XML) in accordance with the below guide [</t>
    </r>
    <r>
      <rPr>
        <b/>
        <i/>
        <sz val="11"/>
        <color rgb="FF0070C0"/>
        <rFont val="Calibri"/>
        <family val="2"/>
        <scheme val="minor"/>
      </rPr>
      <t>Table4</t>
    </r>
    <r>
      <rPr>
        <sz val="11"/>
        <color theme="1"/>
        <rFont val="Calibri"/>
        <family val="2"/>
        <scheme val="minor"/>
      </rPr>
      <t>].</t>
    </r>
  </si>
  <si>
    <t>UTC Time Format - Duration: HH:MM:SS</t>
  </si>
  <si>
    <t>Total number of failures and duration affecting the core system(s) involved in clearing over the previous twelve month period.</t>
  </si>
  <si>
    <t>Non-Cash Equities;
Total split by House and Client; Pre-Haircut and Post-Haircut</t>
  </si>
  <si>
    <t>Non-Cash Commodities - Gold;
Total split by House and Client; Pre-Haircut and Post-Haircut</t>
  </si>
  <si>
    <t>DataFile_4_3</t>
  </si>
  <si>
    <t>DataFile_4_4a</t>
  </si>
  <si>
    <t>DataFile_4_4b</t>
  </si>
  <si>
    <t>DataFile_6_1</t>
  </si>
  <si>
    <t>DataFile_6_2</t>
  </si>
  <si>
    <t>DataFile_7_1</t>
  </si>
  <si>
    <t>DataFile_7_3</t>
  </si>
  <si>
    <t>DataFile_7_3a</t>
  </si>
  <si>
    <t>DataFile_7_3b</t>
  </si>
  <si>
    <t>DataFile_16_2</t>
  </si>
  <si>
    <t>DataFile_16_3</t>
  </si>
  <si>
    <t>DataFile_17_3</t>
  </si>
  <si>
    <t>DataFile_18_2</t>
  </si>
  <si>
    <t>DataFile_23_3</t>
  </si>
  <si>
    <t>Special Cases:</t>
  </si>
  <si>
    <t>Table5b</t>
  </si>
  <si>
    <t>Table5a</t>
  </si>
  <si>
    <t>In most cases this is a numeric figure 2 d.p., however, this can also be a text field if the CCP holds the data externally on their website within a PDF document. The full "https://" link should be provided</t>
  </si>
  <si>
    <t>Look-back period used for testing the haircuts (number of days)</t>
  </si>
  <si>
    <t>In most cases this is a numeric figure 2 d.p., however, this can also be a text field if, for example: the CCP splits by House/Client</t>
  </si>
  <si>
    <t>Ensure that all the individual CSV files are correctly named and placed into a ZIP file.</t>
  </si>
  <si>
    <r>
      <t xml:space="preserve">7. Sheet details:
</t>
    </r>
    <r>
      <rPr>
        <b/>
        <sz val="10"/>
        <color theme="1"/>
        <rFont val="Calibri"/>
        <family val="2"/>
        <scheme val="minor"/>
      </rPr>
      <t>Guide</t>
    </r>
    <r>
      <rPr>
        <sz val="10"/>
        <color theme="1"/>
        <rFont val="Calibri"/>
        <family val="2"/>
        <scheme val="minor"/>
      </rPr>
      <t xml:space="preserve"> - General PQD Guide;
</t>
    </r>
    <r>
      <rPr>
        <b/>
        <sz val="10"/>
        <color theme="1"/>
        <rFont val="Calibri"/>
        <family val="2"/>
        <scheme val="minor"/>
      </rPr>
      <t xml:space="preserve">QualitativeNotes </t>
    </r>
    <r>
      <rPr>
        <sz val="10"/>
        <color theme="1"/>
        <rFont val="Calibri"/>
        <family val="2"/>
        <scheme val="minor"/>
      </rPr>
      <t xml:space="preserve">- CCPs should populate this sheet with additional notes in relation to their disclosures (if applicable);
</t>
    </r>
    <r>
      <rPr>
        <b/>
        <sz val="10"/>
        <color theme="1"/>
        <rFont val="Calibri"/>
        <family val="2"/>
        <scheme val="minor"/>
      </rPr>
      <t xml:space="preserve">Revisions </t>
    </r>
    <r>
      <rPr>
        <sz val="10"/>
        <color theme="1"/>
        <rFont val="Calibri"/>
        <family val="2"/>
        <scheme val="minor"/>
      </rPr>
      <t xml:space="preserve">- CCPs should track any changes to their PQDs in this sheet if a change occurs (if applicable);
</t>
    </r>
    <r>
      <rPr>
        <b/>
        <sz val="10"/>
        <color theme="1"/>
        <rFont val="Calibri"/>
        <family val="2"/>
        <scheme val="minor"/>
      </rPr>
      <t>CCP_ConsolidatedDataFile</t>
    </r>
    <r>
      <rPr>
        <sz val="10"/>
        <color theme="1"/>
        <rFont val="Calibri"/>
        <family val="2"/>
        <scheme val="minor"/>
      </rPr>
      <t xml:space="preserve"> - CCPs should populate a single sheet with all the disclosures for easy legibility.
</t>
    </r>
  </si>
  <si>
    <t>DescriptionValues</t>
  </si>
  <si>
    <t>DisclosureComments</t>
  </si>
  <si>
    <t>ChangesToPreviousReportingPeriods</t>
  </si>
  <si>
    <t>RevisionDate</t>
  </si>
  <si>
    <t>RevisionComments</t>
  </si>
  <si>
    <t>Previous Data</t>
  </si>
  <si>
    <t>New Data</t>
  </si>
  <si>
    <t>PreviousData</t>
  </si>
  <si>
    <t>NewData</t>
  </si>
  <si>
    <t>Specific details of change with possible reason (if applicable)</t>
  </si>
  <si>
    <t>CCP12.PQD.Template.202011.v2</t>
  </si>
  <si>
    <t>Non-Cash Commodities - Mutual Funds / UCITs;
Reported as at quarter end; Pre-Haircut and Post-Haircut</t>
  </si>
  <si>
    <r>
      <rPr>
        <b/>
        <i/>
        <sz val="11"/>
        <color rgb="FF0070C0"/>
        <rFont val="Calibri"/>
        <family val="2"/>
        <scheme val="minor"/>
      </rPr>
      <t>Table5a:</t>
    </r>
    <r>
      <rPr>
        <sz val="11"/>
        <color theme="1"/>
        <rFont val="Calibri"/>
        <family val="2"/>
        <scheme val="minor"/>
      </rPr>
      <t xml:space="preserve"> Important additional details for populating the CCP12 PQD Template. </t>
    </r>
    <r>
      <rPr>
        <b/>
        <i/>
        <sz val="11"/>
        <color rgb="FF0077C0"/>
        <rFont val="Calibri"/>
        <family val="2"/>
        <scheme val="minor"/>
      </rPr>
      <t>Table5b:</t>
    </r>
    <r>
      <rPr>
        <sz val="11"/>
        <color theme="4" tint="0.39997558519241921"/>
        <rFont val="Calibri"/>
        <family val="2"/>
        <scheme val="minor"/>
      </rPr>
      <t xml:space="preserve"> </t>
    </r>
    <r>
      <rPr>
        <sz val="11"/>
        <color theme="1"/>
        <rFont val="Calibri"/>
        <family val="2"/>
        <scheme val="minor"/>
      </rPr>
      <t xml:space="preserve"> Remarks regarding the format of certain disclosures</t>
    </r>
  </si>
  <si>
    <t>n/a</t>
  </si>
  <si>
    <t>4.4.3 (a)</t>
  </si>
  <si>
    <t>4.4.3 (b)</t>
  </si>
  <si>
    <t>4.4.6 (a)</t>
  </si>
  <si>
    <t>4.4.6 (b)</t>
  </si>
  <si>
    <t>4.4.7 (a)</t>
  </si>
  <si>
    <t>4.4.7 (b)</t>
  </si>
  <si>
    <t>4.4.10 (a)</t>
  </si>
  <si>
    <t>4.4.10 (b)</t>
  </si>
  <si>
    <t>17.3.1 (a)</t>
  </si>
  <si>
    <t>17.3.1 (b)</t>
  </si>
  <si>
    <t>6.1.1 (a)</t>
  </si>
  <si>
    <t>6.1.1 (b)</t>
  </si>
  <si>
    <t>6.1.1 (c)</t>
  </si>
  <si>
    <t>6.1.1 (d)</t>
  </si>
  <si>
    <t>18.2.1 (a)</t>
  </si>
  <si>
    <t>18.2.1 (b)</t>
  </si>
  <si>
    <t>18.2.2 (a)</t>
  </si>
  <si>
    <t>18.2.2 (b)</t>
  </si>
  <si>
    <t>18.2.3 (a)</t>
  </si>
  <si>
    <t>18.2.3 (b)</t>
  </si>
  <si>
    <t>18.3.1 (a)</t>
  </si>
  <si>
    <t>18.3.1 (b)</t>
  </si>
  <si>
    <t>18.3.2 (a)</t>
  </si>
  <si>
    <t>18.3.2 (b)</t>
  </si>
  <si>
    <t>18.3.3 (a)</t>
  </si>
  <si>
    <t>18.3.3 (b)</t>
  </si>
  <si>
    <t>MYR</t>
  </si>
  <si>
    <t>Cash: http://www.bursamalaysia.com/misc/system/circulars/documents/413/Cir2018_19_FX_haircut.pdf
Stocks: FBM 100 (35%)
Stand-by Letter of Credit</t>
  </si>
  <si>
    <t>Cash</t>
  </si>
  <si>
    <t>1 day</t>
  </si>
  <si>
    <t>5 years</t>
  </si>
  <si>
    <t>Parametric VaR</t>
  </si>
  <si>
    <t>End of Day</t>
  </si>
  <si>
    <t>Cash collaterals - on balance sheet; Non-cash collaterals - off balance sheet</t>
  </si>
  <si>
    <t>Cash: https://www.bursamalaysia.com/sites/5bb54be15f36ca0af339077a/content_entry5bb58dd75f36ca0c2caccbd4/5c2448e1f67d7c4bbab9a2f7/files/Cir2018_19_FX_haircut.pdf?1570700937
Stocks: FBM 100 (35%)
Stand-by Letter of Credit</t>
  </si>
  <si>
    <t>Cash: https://www.bursamalaysia.com/sites/5bb54be15f36ca0af339077a/content_entry5bb58dd75f36ca0c2caccbd4/5e31561f5b711a5bc698f470/files/Cir2020_06_FX_haircut.pdf?1582518316
Stocks: FBM 100 (35%)
Stand-by Letter of Credit</t>
  </si>
  <si>
    <t xml:space="preserve">Note: </t>
  </si>
  <si>
    <t xml:space="preserve">MeanAverageOverPrevious12Months </t>
  </si>
  <si>
    <t xml:space="preserve">PeakDayAmountInPast12Months </t>
  </si>
  <si>
    <t>Currently both 4.4.5 and 4.4.9 are repoted as n/a. 4.4.5 is refering to the amount in 4.4.3 (the estimated largest aggregate stress loss by any single participant) which exceeded actual pre-funded default resources (in excess of initial margin) while 4.4.9 is refering to the amount in 4.4.7 (the estimated largest aggregate stress loss by any 2 participants) which exceeded actual pre-funded default resources (in excess of initial margin)</t>
  </si>
  <si>
    <t>Currently 7.3.6 is reported as n/a</t>
  </si>
  <si>
    <t>"0 Failure"</t>
  </si>
  <si>
    <t>BMSC</t>
  </si>
  <si>
    <t>The largest and 5th largest TCPs</t>
  </si>
  <si>
    <t>Equities Margin</t>
  </si>
  <si>
    <t>120 days</t>
  </si>
  <si>
    <t>No facilities with central bank</t>
  </si>
  <si>
    <t>There are clear segregation of funds used for settlement purpose and day-to-day operations. The settlement bank accounts used are also separated from the CCP's operating bank accounts. For risk management purpose, the Clearing House also imposed equity margin requirements on the participants ("Equity Margins"), and maintains a default fund (i.e. Clearing Guarantee Fund). These funds are not co-mingled with the CCP's own funds. The Clearing House has clear guidelines on utilisation of funds for default management purpose. In addition, for operating expenses, the Clearing House continuously monitors to ensure that its excess fund balances are able to cover at least 6 months of operating expenses.</t>
  </si>
  <si>
    <t>Not applicable</t>
  </si>
  <si>
    <t>Cash: MYR and USD (MYR to USD: 6.00%, USD to MYR: 6.00%)
Stocks: FBM 100 (MYR: 30%, USD: 35%)
Standby Letter of Credit</t>
  </si>
  <si>
    <t>"1 Failure"</t>
  </si>
  <si>
    <t>&gt;10 years</t>
  </si>
  <si>
    <t>"3 Failure"</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</si>
  <si>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</si>
  <si>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Total number of failures</t>
  </si>
  <si>
    <t>Checking</t>
  </si>
  <si>
    <t>Data Format</t>
  </si>
  <si>
    <t>NA</t>
  </si>
  <si>
    <t xml:space="preserve">Two </t>
  </si>
  <si>
    <t>Cash: MYR and USD (MYR to USD: 4.60%, USD to MYR: 6.20%)
Stocks: FBM 100 (30% + Cross-Currency Haircut (if applicable))
Standby Letter of Credit</t>
  </si>
  <si>
    <t>Four percent</t>
  </si>
  <si>
    <t>https://www.bursamalaysia.com/trade/risk_and_compliance/bmsc_and_bmdc_as_central_counterparty_ccp/clearing_risk_management/margin_requirement_mark_to_market/equities_margin</t>
  </si>
  <si>
    <t>Annually</t>
  </si>
  <si>
    <t>One</t>
  </si>
  <si>
    <t>Start of Day</t>
  </si>
  <si>
    <t>Two</t>
  </si>
  <si>
    <t>Percentage_MYR</t>
  </si>
  <si>
    <t>Three</t>
  </si>
  <si>
    <t>BMSC's collateral risk management methodology also applies the confidence interval of 99.9%.</t>
  </si>
  <si>
    <t>BMSC's collateral risk management methodology also applies the dataset with lookback period from 1997 to date.</t>
  </si>
  <si>
    <t>The disclosure item includes Initial Margin as well as margin add-ons, i.e. concentration risk and failed delivery add-on, if any.</t>
  </si>
  <si>
    <t>The parameter review is conducted on an annual basis since 2016.</t>
  </si>
  <si>
    <t>This is the summation of actual margin call amounts inclusive the intraday call amount for the day.</t>
  </si>
  <si>
    <t>Margin add-ons are not included in the disclosure item.</t>
  </si>
  <si>
    <t>"5 Failure"</t>
  </si>
  <si>
    <t>Monthly</t>
  </si>
  <si>
    <t>Updated for accuracy</t>
  </si>
  <si>
    <t>Cash: MYR and USD (MYR to USD: 4.60%, USD to MYR: 6.20%) Stocks: FBM 100 (30% + Cross-Currency Haircut (if applicable)) Standby Letter of Credit</t>
  </si>
  <si>
    <t>"2 Failure"</t>
  </si>
  <si>
    <t>Cash: MYR and USD (MYR to USD: 4.60%, USD to MYR: 6.20%)Stocks: FBM 100 (30% + Cross-Currency Haircut (if applicable))Standby Letter of Credit</t>
  </si>
  <si>
    <r>
      <t xml:space="preserve">Percentage of total </t>
    </r>
    <r>
      <rPr>
        <sz val="11"/>
        <color rgb="FFFF0000"/>
        <rFont val="Calibri"/>
        <family val="2"/>
        <scheme val="minor"/>
      </rPr>
      <t>participant</t>
    </r>
    <r>
      <rPr>
        <sz val="11"/>
        <rFont val="Calibri"/>
        <family val="2"/>
        <scheme val="minor"/>
      </rPr>
      <t xml:space="preserve"> </t>
    </r>
    <r>
      <rPr>
        <sz val="11"/>
        <color rgb="FFFF0000"/>
        <rFont val="Calibri"/>
        <family val="2"/>
        <scheme val="minor"/>
      </rPr>
      <t>cash held as cash deposits</t>
    </r>
    <r>
      <rPr>
        <sz val="11"/>
        <rFont val="Calibri"/>
        <family val="2"/>
        <scheme val="minor"/>
      </rPr>
      <t xml:space="preserve"> (including through reverse repo); percentage split by currency of these cash deposits (including reverse repo) and money market funds by CCY; Specify local currency in comments</t>
    </r>
  </si>
  <si>
    <r>
      <t xml:space="preserve">Percentage of total </t>
    </r>
    <r>
      <rPr>
        <sz val="11"/>
        <color rgb="FFFF0000"/>
        <rFont val="Calibri"/>
        <family val="2"/>
        <scheme val="minor"/>
      </rPr>
      <t>participant</t>
    </r>
    <r>
      <rPr>
        <sz val="11"/>
        <rFont val="Calibri"/>
        <family val="2"/>
        <scheme val="minor"/>
      </rPr>
      <t xml:space="preserve"> </t>
    </r>
    <r>
      <rPr>
        <sz val="11"/>
        <color rgb="FFFF0000"/>
        <rFont val="Calibri"/>
        <family val="2"/>
        <scheme val="minor"/>
      </rPr>
      <t>cash invested in securities</t>
    </r>
    <r>
      <rPr>
        <sz val="11"/>
        <rFont val="Calibri"/>
        <family val="2"/>
        <scheme val="minor"/>
      </rPr>
      <t>; percentage split by currency of these securities; Specify local currency in comments;</t>
    </r>
  </si>
  <si>
    <t>https://www.bursamalaysia.com/sites/5d809dcf39fba22790cad230/assets/643655a65b711a2cd2d0c848/Equities_Margin_Rate_Schedule_-_10_April_2023.xlsx</t>
  </si>
  <si>
    <t>Historical VaR</t>
  </si>
  <si>
    <t>10 years</t>
  </si>
  <si>
    <t>NumberOfDays_MYR</t>
  </si>
  <si>
    <t>0</t>
  </si>
  <si>
    <t>20269612.00</t>
  </si>
  <si>
    <t>Cash: MYR and USD (MYR to USD: 4.60%, USD to MYR: 6.20%); Stocks: FBM 100 (30% + Cross-Currency Haircut (if applicable)); Standby Letter of Credit</t>
  </si>
  <si>
    <t>3 days</t>
  </si>
  <si>
    <t>2 days</t>
  </si>
  <si>
    <t>https://www.bursamalaysia.com/sites/5d809dcf39fba22790cad230/assets/65f7bd40e6414a49419820cd/Equities_Margin_Rate_Schedule_-_25_March_2024.xlsx</t>
  </si>
  <si>
    <t>11500000.00</t>
  </si>
  <si>
    <t>15000000.00</t>
  </si>
  <si>
    <t>374877159.59</t>
  </si>
  <si>
    <t>642730365.72</t>
  </si>
  <si>
    <r>
      <t xml:space="preserve">For each clearing service, the </t>
    </r>
    <r>
      <rPr>
        <sz val="11"/>
        <color rgb="FFFF0000"/>
        <rFont val="Calibri"/>
        <family val="2"/>
        <scheme val="minor"/>
      </rPr>
      <t>estimated</t>
    </r>
    <r>
      <rPr>
        <sz val="11"/>
        <rFont val="Calibri"/>
        <family val="2"/>
        <scheme val="minor"/>
      </rPr>
      <t xml:space="preserve">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r>
  </si>
  <si>
    <r>
      <t xml:space="preserve">For each clearing service, the </t>
    </r>
    <r>
      <rPr>
        <sz val="11"/>
        <color rgb="FFFF0000"/>
        <rFont val="Calibri"/>
        <family val="2"/>
        <scheme val="minor"/>
      </rPr>
      <t>actual</t>
    </r>
    <r>
      <rPr>
        <sz val="11"/>
        <rFont val="Calibri"/>
        <family val="2"/>
        <scheme val="minor"/>
      </rPr>
      <t xml:space="preserve"> largest aggregate credit exposure (in excess of initial margin) to any single participant and its affiliates (including transactions cleared for indirect participants); Peak day amount in the previous 12 months and mean average over the previous 12 months</t>
    </r>
  </si>
  <si>
    <t>The disclosure item is compared against the required pre-funded default resources as per regulatory reporting.</t>
  </si>
  <si>
    <t>The disclosure item is compared against the required pre-funded default resources as per regulatory reporting. The amount disclosed in the Consolidated Data File refers to the highest amount exceeded.</t>
  </si>
  <si>
    <t>The amount disclosed in the Consolidated Data File refers to the highest amount exceeded.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</si>
</sst>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yyyy\-mm\-dd"/>
    <numFmt numFmtId="165" formatCode="0.00_)"/>
    <numFmt numFmtId="166" formatCode="@_)"/>
    <numFmt numFmtId="167" formatCode="0_)"/>
    <numFmt numFmtId="168" formatCode="0.00%_)"/>
    <numFmt numFmtId="169" formatCode="yyyy\-mm\-dd_)"/>
    <numFmt numFmtId="170" formatCode="_(* #,##0.00_);_(* \(#,##0.00\);_(* &quot;-&quot;??_);_(@_)"/>
    <numFmt numFmtId="171" formatCode="[h]:mm:ss_)"/>
    <numFmt numFmtId="172" formatCode="[$-14409]h:mm:ss;@"/>
    <numFmt numFmtId="173" formatCode="[$-14409]yyyy\-mm\-dd;@"/>
    <numFmt numFmtId="174" formatCode="0.0000%"/>
    <numFmt numFmtId="175" formatCode="0.0000"/>
    <numFmt numFmtId="176" formatCode="#,##0_);\(#,##0\)"/>
  </numFmts>
  <fonts count="46" x14ac:knownFonts="1">
    <font>
      <sz val="11"/>
      <color theme="1"/>
      <name val="Calibri"/>
      <family val="2"/>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b/>
      <u/>
      <sz val="10"/>
      <color theme="1"/>
      <name val="Calibri"/>
      <family val="2"/>
      <scheme val="minor"/>
    </font>
    <font>
      <b/>
      <sz val="10"/>
      <color theme="0"/>
      <name val="Calibri"/>
      <family val="2"/>
      <scheme val="minor"/>
    </font>
    <font>
      <sz val="10"/>
      <name val="Calibri"/>
      <family val="2"/>
      <scheme val="minor"/>
    </font>
    <font>
      <b/>
      <u/>
      <sz val="10"/>
      <color theme="0"/>
      <name val="Calibri"/>
      <family val="2"/>
      <scheme val="minor"/>
    </font>
    <font>
      <b/>
      <sz val="10"/>
      <color theme="1"/>
      <name val="Calibri"/>
      <family val="2"/>
      <scheme val="minor"/>
    </font>
    <font>
      <b/>
      <sz val="10"/>
      <color rgb="FFFF0000"/>
      <name val="Calibri"/>
      <family val="2"/>
      <scheme val="minor"/>
    </font>
    <font>
      <sz val="8"/>
      <color theme="1"/>
      <name val="Calibri"/>
      <family val="2"/>
      <scheme val="minor"/>
    </font>
    <font>
      <b/>
      <sz val="11"/>
      <color theme="1"/>
      <name val="Calibri"/>
      <family val="2"/>
      <scheme val="minor"/>
    </font>
    <font>
      <u/>
      <sz val="10"/>
      <color theme="1"/>
      <name val="Calibri"/>
      <family val="2"/>
      <scheme val="minor"/>
    </font>
    <font>
      <i/>
      <sz val="11"/>
      <color theme="1"/>
      <name val="Calibri"/>
      <family val="2"/>
      <scheme val="minor"/>
    </font>
    <font>
      <sz val="8"/>
      <name val="Calibri"/>
      <family val="2"/>
      <scheme val="minor"/>
    </font>
    <font>
      <sz val="9"/>
      <color theme="1"/>
      <name val="Calibri"/>
      <family val="2"/>
      <scheme val="minor"/>
    </font>
    <font>
      <sz val="11"/>
      <name val="Calibri"/>
      <family val="2"/>
      <scheme val="minor"/>
    </font>
    <font>
      <b/>
      <sz val="18"/>
      <color theme="1"/>
      <name val="Calibri"/>
      <family val="2"/>
      <scheme val="minor"/>
    </font>
    <font>
      <i/>
      <sz val="10"/>
      <color theme="1"/>
      <name val="Calibri"/>
      <family val="2"/>
      <scheme val="minor"/>
    </font>
    <font>
      <b/>
      <sz val="11"/>
      <color theme="0"/>
      <name val="Calibri"/>
      <family val="2"/>
      <scheme val="minor"/>
    </font>
    <font>
      <b/>
      <sz val="11"/>
      <color rgb="FFFF0000"/>
      <name val="Calibri"/>
      <family val="2"/>
      <scheme val="minor"/>
    </font>
    <font>
      <sz val="10"/>
      <color rgb="FFFF0000"/>
      <name val="Calibri"/>
      <family val="2"/>
      <scheme val="minor"/>
    </font>
    <font>
      <b/>
      <sz val="12"/>
      <color theme="1"/>
      <name val="Calibri"/>
      <family val="2"/>
      <scheme val="minor"/>
    </font>
    <font>
      <b/>
      <sz val="16"/>
      <color rgb="FFFF0000"/>
      <name val="Calibri"/>
      <family val="2"/>
      <scheme val="minor"/>
    </font>
    <font>
      <sz val="11"/>
      <color rgb="FFFF0000"/>
      <name val="Calibri"/>
      <family val="2"/>
      <scheme val="minor"/>
    </font>
    <font>
      <b/>
      <sz val="12"/>
      <color rgb="FFFF0000"/>
      <name val="Tahoma"/>
      <family val="2"/>
    </font>
    <font>
      <b/>
      <sz val="14"/>
      <color theme="1"/>
      <name val="Calibri"/>
      <family val="2"/>
      <scheme val="minor"/>
    </font>
    <font>
      <b/>
      <sz val="11"/>
      <name val="Calibri"/>
      <family val="2"/>
      <scheme val="minor"/>
    </font>
    <font>
      <b/>
      <sz val="11"/>
      <color rgb="FF0070C0"/>
      <name val="Calibri"/>
      <family val="2"/>
      <scheme val="minor"/>
    </font>
    <font>
      <b/>
      <i/>
      <sz val="11"/>
      <color rgb="FF0070C0"/>
      <name val="Calibri"/>
      <family val="2"/>
      <scheme val="minor"/>
    </font>
    <font>
      <b/>
      <i/>
      <sz val="12"/>
      <color rgb="FF0070C0"/>
      <name val="Calibri"/>
      <family val="2"/>
      <scheme val="minor"/>
    </font>
    <font>
      <b/>
      <i/>
      <u/>
      <sz val="10"/>
      <color theme="1"/>
      <name val="Calibri"/>
      <family val="2"/>
      <scheme val="minor"/>
    </font>
    <font>
      <b/>
      <sz val="14"/>
      <name val="Calibri"/>
      <family val="2"/>
      <scheme val="minor"/>
    </font>
    <font>
      <b/>
      <sz val="10"/>
      <name val="Calibri"/>
      <family val="2"/>
      <scheme val="minor"/>
    </font>
    <font>
      <sz val="11"/>
      <color theme="4" tint="0.39997558519241921"/>
      <name val="Calibri"/>
      <family val="2"/>
      <scheme val="minor"/>
    </font>
    <font>
      <b/>
      <i/>
      <sz val="11"/>
      <color rgb="FF0077C0"/>
      <name val="Calibri"/>
      <family val="2"/>
      <scheme val="minor"/>
    </font>
    <font>
      <i/>
      <sz val="8"/>
      <color theme="0" tint="-0.499984740745262"/>
      <name val="Calibri"/>
      <family val="2"/>
      <scheme val="minor"/>
    </font>
    <font>
      <sz val="11"/>
      <color theme="0"/>
      <name val="Calibri"/>
      <family val="2"/>
      <scheme val="minor"/>
    </font>
    <font>
      <b/>
      <sz val="9"/>
      <color rgb="FFFF0000"/>
      <name val="Calibri"/>
      <family val="2"/>
      <scheme val="minor"/>
    </font>
    <font>
      <sz val="9"/>
      <color theme="0"/>
      <name val="Calibri"/>
      <family val="2"/>
      <scheme val="minor"/>
    </font>
    <font>
      <sz val="8"/>
      <color theme="0"/>
      <name val="Calibri"/>
      <family val="2"/>
      <scheme val="minor"/>
    </font>
    <font>
      <b/>
      <sz val="9"/>
      <color theme="1"/>
      <name val="Calibri"/>
      <family val="2"/>
      <scheme val="minor"/>
    </font>
    <font>
      <sz val="11"/>
      <color rgb="FFC00000"/>
      <name val="Calibri"/>
      <family val="2"/>
      <scheme val="minor"/>
    </font>
    <font>
      <u/>
      <sz val="11"/>
      <color theme="10"/>
      <name val="Calibri"/>
      <family val="2"/>
      <scheme val="minor"/>
    </font>
    <font>
      <sz val="11"/>
      <color rgb="FF006100"/>
      <name val="Calibri"/>
      <family val="2"/>
      <scheme val="minor"/>
    </font>
  </fonts>
  <fills count="18">
    <fill>
      <patternFill patternType="none"/>
    </fill>
    <fill>
      <patternFill patternType="gray125"/>
    </fill>
    <fill>
      <patternFill patternType="solid">
        <fgColor theme="7" tint="0.79998168889431442"/>
        <bgColor indexed="64"/>
      </patternFill>
    </fill>
    <fill>
      <patternFill patternType="solid">
        <fgColor theme="8" tint="-0.499984740745262"/>
        <bgColor indexed="64"/>
      </patternFill>
    </fill>
    <fill>
      <patternFill patternType="solid">
        <fgColor rgb="FF002060"/>
        <bgColor indexed="64"/>
      </patternFill>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rgb="FFE0E6F4"/>
        <bgColor indexed="64"/>
      </patternFill>
    </fill>
    <fill>
      <patternFill patternType="solid">
        <fgColor theme="2"/>
        <bgColor indexed="64"/>
      </patternFill>
    </fill>
    <fill>
      <patternFill patternType="solid">
        <fgColor theme="6" tint="0.79998168889431442"/>
        <bgColor indexed="64"/>
      </patternFill>
    </fill>
    <fill>
      <patternFill patternType="solid">
        <fgColor rgb="FFC0000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C6EFCE"/>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style="medium">
        <color theme="1" tint="0.14999847407452621"/>
      </bottom>
      <diagonal/>
    </border>
    <border>
      <left/>
      <right style="thin">
        <color theme="0" tint="-0.499984740745262"/>
      </right>
      <top style="thin">
        <color theme="0" tint="-0.499984740745262"/>
      </top>
      <bottom style="thin">
        <color theme="0" tint="-0.499984740745262"/>
      </bottom>
      <diagonal/>
    </border>
  </borders>
  <cellStyleXfs count="12">
    <xf numFmtId="0" fontId="0" fillId="0" borderId="0"/>
    <xf numFmtId="9" fontId="1" fillId="0" borderId="0" applyFont="0" applyFill="0" applyBorder="0" applyAlignment="0" applyProtection="0"/>
    <xf numFmtId="0" fontId="3" fillId="0" borderId="0"/>
    <xf numFmtId="0" fontId="4" fillId="0" borderId="0"/>
    <xf numFmtId="170"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44" fillId="0" borderId="0" applyNumberFormat="0" applyFill="0" applyBorder="0" applyAlignment="0" applyProtection="0"/>
    <xf numFmtId="0" fontId="45" fillId="1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71">
    <xf numFmtId="0" fontId="0" fillId="0" borderId="0" xfId="0"/>
    <xf numFmtId="164" fontId="0" fillId="0" borderId="0" xfId="0" applyNumberFormat="1" applyAlignment="1">
      <alignment horizontal="left" vertical="top"/>
    </xf>
    <xf numFmtId="0" fontId="0" fillId="0" borderId="0" xfId="0" applyAlignment="1">
      <alignment horizontal="left" vertical="top"/>
    </xf>
    <xf numFmtId="165" fontId="0" fillId="0" borderId="0" xfId="0" applyNumberFormat="1" applyAlignment="1">
      <alignment horizontal="left" vertical="top"/>
    </xf>
    <xf numFmtId="166" fontId="0" fillId="0" borderId="0" xfId="0" applyNumberFormat="1" applyAlignment="1">
      <alignment horizontal="left" vertical="top"/>
    </xf>
    <xf numFmtId="167" fontId="0" fillId="0" borderId="0" xfId="0" applyNumberFormat="1" applyAlignment="1">
      <alignment horizontal="left" vertical="top"/>
    </xf>
    <xf numFmtId="168" fontId="0" fillId="0" borderId="0" xfId="0" applyNumberFormat="1" applyAlignment="1">
      <alignment horizontal="left" vertical="top"/>
    </xf>
    <xf numFmtId="164" fontId="0" fillId="0" borderId="0" xfId="0" applyNumberFormat="1"/>
    <xf numFmtId="165" fontId="0" fillId="0" borderId="0" xfId="0" applyNumberFormat="1"/>
    <xf numFmtId="166" fontId="0" fillId="0" borderId="0" xfId="0" applyNumberFormat="1"/>
    <xf numFmtId="167" fontId="0" fillId="0" borderId="0" xfId="0" applyNumberFormat="1"/>
    <xf numFmtId="168" fontId="0" fillId="0" borderId="0" xfId="0" applyNumberFormat="1"/>
    <xf numFmtId="0" fontId="2" fillId="0" borderId="0" xfId="0" applyFont="1"/>
    <xf numFmtId="169" fontId="0" fillId="0" borderId="0" xfId="0" applyNumberFormat="1" applyAlignment="1">
      <alignment horizontal="left" vertical="top"/>
    </xf>
    <xf numFmtId="0" fontId="14" fillId="0" borderId="0" xfId="0" applyFont="1"/>
    <xf numFmtId="0" fontId="14" fillId="0" borderId="0" xfId="0" applyFont="1" applyAlignment="1">
      <alignment horizontal="left" vertical="top"/>
    </xf>
    <xf numFmtId="164" fontId="17" fillId="0" borderId="0" xfId="0" applyNumberFormat="1" applyFont="1" applyAlignment="1">
      <alignment horizontal="left" vertical="top"/>
    </xf>
    <xf numFmtId="0" fontId="17" fillId="0" borderId="0" xfId="0" applyFont="1" applyAlignment="1">
      <alignment horizontal="left" vertical="top"/>
    </xf>
    <xf numFmtId="165" fontId="17" fillId="0" borderId="0" xfId="0" applyNumberFormat="1" applyFont="1" applyAlignment="1">
      <alignment horizontal="left" vertical="top"/>
    </xf>
    <xf numFmtId="166" fontId="17" fillId="0" borderId="0" xfId="0" applyNumberFormat="1" applyFont="1" applyAlignment="1">
      <alignment horizontal="left" vertical="top"/>
    </xf>
    <xf numFmtId="167" fontId="17" fillId="0" borderId="0" xfId="0" applyNumberFormat="1" applyFont="1" applyAlignment="1">
      <alignment horizontal="left" vertical="top"/>
    </xf>
    <xf numFmtId="168" fontId="17" fillId="0" borderId="0" xfId="0" applyNumberFormat="1" applyFont="1" applyAlignment="1">
      <alignment horizontal="left" vertical="top"/>
    </xf>
    <xf numFmtId="0" fontId="17" fillId="0" borderId="0" xfId="0" applyFont="1"/>
    <xf numFmtId="0" fontId="0" fillId="0" borderId="0" xfId="0" applyAlignment="1">
      <alignment horizontal="left" vertical="center" wrapText="1"/>
    </xf>
    <xf numFmtId="49" fontId="0" fillId="0" borderId="0" xfId="0" applyNumberFormat="1" applyAlignment="1">
      <alignment horizontal="left" vertical="center"/>
    </xf>
    <xf numFmtId="0" fontId="0" fillId="0" borderId="0" xfId="0" applyAlignment="1">
      <alignment horizontal="left" vertical="center"/>
    </xf>
    <xf numFmtId="164" fontId="20" fillId="3" borderId="0" xfId="0" applyNumberFormat="1" applyFont="1" applyFill="1" applyAlignment="1">
      <alignment horizontal="left" vertical="center"/>
    </xf>
    <xf numFmtId="0" fontId="20" fillId="3" borderId="0" xfId="0" applyFont="1" applyFill="1" applyAlignment="1">
      <alignment horizontal="left" vertical="center"/>
    </xf>
    <xf numFmtId="49" fontId="20" fillId="3" borderId="0" xfId="0" applyNumberFormat="1" applyFont="1" applyFill="1" applyAlignment="1">
      <alignment horizontal="left" vertical="center"/>
    </xf>
    <xf numFmtId="0" fontId="12" fillId="2" borderId="2" xfId="0" applyFont="1" applyFill="1" applyBorder="1" applyAlignment="1">
      <alignment horizontal="left" vertical="center"/>
    </xf>
    <xf numFmtId="0" fontId="21" fillId="2" borderId="4" xfId="0" applyFont="1" applyFill="1" applyBorder="1" applyAlignment="1">
      <alignment horizontal="left" vertical="center" wrapText="1"/>
    </xf>
    <xf numFmtId="0" fontId="6" fillId="4" borderId="5" xfId="0" applyFont="1" applyFill="1" applyBorder="1" applyAlignment="1">
      <alignment horizontal="left" vertical="center" wrapText="1"/>
    </xf>
    <xf numFmtId="0" fontId="0" fillId="2" borderId="3" xfId="0" applyFill="1" applyBorder="1" applyAlignment="1">
      <alignment horizontal="left" vertical="center"/>
    </xf>
    <xf numFmtId="0" fontId="0" fillId="7" borderId="0" xfId="0" applyFill="1" applyAlignment="1">
      <alignment horizontal="left" vertical="top"/>
    </xf>
    <xf numFmtId="0" fontId="4" fillId="7" borderId="0" xfId="0" applyFont="1" applyFill="1" applyAlignment="1">
      <alignment horizontal="left" vertical="top"/>
    </xf>
    <xf numFmtId="0" fontId="11" fillId="7" borderId="0" xfId="0" applyFont="1" applyFill="1" applyAlignment="1">
      <alignment horizontal="left" vertical="top"/>
    </xf>
    <xf numFmtId="0" fontId="18" fillId="7" borderId="0" xfId="0" applyFont="1" applyFill="1" applyAlignment="1">
      <alignment horizontal="left" vertical="top"/>
    </xf>
    <xf numFmtId="0" fontId="5" fillId="7" borderId="0" xfId="0" applyFont="1" applyFill="1" applyAlignment="1">
      <alignment horizontal="left" vertical="center" wrapText="1"/>
    </xf>
    <xf numFmtId="0" fontId="4" fillId="7" borderId="0" xfId="0" applyFont="1" applyFill="1" applyAlignment="1">
      <alignment horizontal="left" vertical="center"/>
    </xf>
    <xf numFmtId="0" fontId="7" fillId="7" borderId="0" xfId="0" applyFont="1" applyFill="1" applyAlignment="1">
      <alignment horizontal="left" vertical="center" wrapText="1"/>
    </xf>
    <xf numFmtId="0" fontId="7" fillId="7" borderId="0" xfId="0" applyFont="1" applyFill="1" applyAlignment="1">
      <alignment horizontal="left" vertical="center"/>
    </xf>
    <xf numFmtId="0" fontId="0" fillId="7" borderId="0" xfId="0" applyFill="1" applyAlignment="1">
      <alignment horizontal="left" vertical="center"/>
    </xf>
    <xf numFmtId="0" fontId="9" fillId="7" borderId="0" xfId="0" applyFont="1" applyFill="1" applyAlignment="1">
      <alignment horizontal="left" vertical="center" wrapText="1"/>
    </xf>
    <xf numFmtId="0" fontId="24" fillId="7" borderId="0" xfId="0" applyFont="1" applyFill="1" applyAlignment="1">
      <alignment horizontal="left" vertical="top"/>
    </xf>
    <xf numFmtId="0" fontId="26" fillId="7" borderId="0" xfId="0" applyFont="1" applyFill="1" applyAlignment="1">
      <alignment horizontal="center" vertical="center"/>
    </xf>
    <xf numFmtId="0" fontId="25" fillId="7" borderId="0" xfId="0" applyFont="1" applyFill="1" applyAlignment="1">
      <alignment horizontal="left" vertical="top"/>
    </xf>
    <xf numFmtId="2" fontId="0" fillId="7" borderId="0" xfId="0" applyNumberFormat="1" applyFill="1" applyAlignment="1">
      <alignment horizontal="left" vertical="top"/>
    </xf>
    <xf numFmtId="0" fontId="28" fillId="7" borderId="0" xfId="0" applyFont="1" applyFill="1" applyAlignment="1">
      <alignment horizontal="right" vertical="top"/>
    </xf>
    <xf numFmtId="0" fontId="12" fillId="7" borderId="0" xfId="0" applyFont="1" applyFill="1" applyAlignment="1">
      <alignment horizontal="left" vertical="top"/>
    </xf>
    <xf numFmtId="0" fontId="31" fillId="7" borderId="0" xfId="0" applyFont="1" applyFill="1" applyAlignment="1">
      <alignment horizontal="left" vertical="center" wrapText="1"/>
    </xf>
    <xf numFmtId="0" fontId="17" fillId="0" borderId="0" xfId="0" applyFont="1" applyAlignment="1">
      <alignment horizontal="left" vertical="top" wrapText="1"/>
    </xf>
    <xf numFmtId="0" fontId="22" fillId="2" borderId="4" xfId="0" applyFont="1" applyFill="1" applyBorder="1" applyAlignment="1">
      <alignment vertical="center"/>
    </xf>
    <xf numFmtId="0" fontId="4" fillId="2" borderId="3" xfId="0" applyFont="1" applyFill="1" applyBorder="1" applyAlignment="1">
      <alignment horizontal="left" vertical="top"/>
    </xf>
    <xf numFmtId="0" fontId="33" fillId="2" borderId="2" xfId="0" applyFont="1" applyFill="1" applyBorder="1" applyAlignment="1">
      <alignment vertical="center"/>
    </xf>
    <xf numFmtId="0" fontId="9" fillId="9" borderId="1" xfId="0" applyFont="1" applyFill="1" applyBorder="1" applyAlignment="1">
      <alignment horizontal="left" vertical="center" wrapText="1"/>
    </xf>
    <xf numFmtId="0" fontId="4" fillId="9" borderId="1" xfId="0" applyFont="1" applyFill="1" applyBorder="1" applyAlignment="1">
      <alignment horizontal="left" vertical="center" wrapText="1"/>
    </xf>
    <xf numFmtId="164" fontId="19" fillId="9" borderId="1" xfId="0" applyNumberFormat="1" applyFont="1" applyFill="1" applyBorder="1" applyAlignment="1">
      <alignment horizontal="center" vertical="center" wrapText="1"/>
    </xf>
    <xf numFmtId="0" fontId="4" fillId="9" borderId="1" xfId="0" applyFont="1" applyFill="1" applyBorder="1" applyAlignment="1">
      <alignment horizontal="left" vertical="center"/>
    </xf>
    <xf numFmtId="0" fontId="19" fillId="9" borderId="1" xfId="0" applyFont="1" applyFill="1" applyBorder="1" applyAlignment="1">
      <alignment horizontal="center" vertical="center" wrapText="1"/>
    </xf>
    <xf numFmtId="164" fontId="19" fillId="9" borderId="1" xfId="0" applyNumberFormat="1" applyFont="1" applyFill="1" applyBorder="1" applyAlignment="1">
      <alignment horizontal="left" vertical="center" wrapText="1"/>
    </xf>
    <xf numFmtId="21" fontId="19" fillId="9" borderId="1" xfId="0" applyNumberFormat="1" applyFont="1" applyFill="1" applyBorder="1" applyAlignment="1">
      <alignment horizontal="center" vertical="center" wrapText="1"/>
    </xf>
    <xf numFmtId="21" fontId="19" fillId="9" borderId="1" xfId="0" applyNumberFormat="1" applyFont="1" applyFill="1" applyBorder="1" applyAlignment="1">
      <alignment horizontal="left" vertical="center" wrapText="1"/>
    </xf>
    <xf numFmtId="0" fontId="19" fillId="9" borderId="1" xfId="0" applyFont="1" applyFill="1" applyBorder="1" applyAlignment="1">
      <alignment horizontal="left" vertical="center" wrapText="1"/>
    </xf>
    <xf numFmtId="2" fontId="19" fillId="9" borderId="1" xfId="0" applyNumberFormat="1" applyFont="1" applyFill="1" applyBorder="1" applyAlignment="1">
      <alignment horizontal="center" vertical="center" wrapText="1"/>
    </xf>
    <xf numFmtId="2" fontId="19" fillId="9" borderId="1" xfId="0" applyNumberFormat="1" applyFont="1" applyFill="1" applyBorder="1" applyAlignment="1">
      <alignment horizontal="left" vertical="center" wrapText="1"/>
    </xf>
    <xf numFmtId="10" fontId="19" fillId="9" borderId="1" xfId="1" applyNumberFormat="1" applyFont="1" applyFill="1" applyBorder="1" applyAlignment="1">
      <alignment horizontal="center" vertical="center" wrapText="1"/>
    </xf>
    <xf numFmtId="10" fontId="19" fillId="9" borderId="1" xfId="1" applyNumberFormat="1" applyFont="1" applyFill="1" applyBorder="1" applyAlignment="1">
      <alignment horizontal="left" vertical="center" wrapText="1"/>
    </xf>
    <xf numFmtId="0" fontId="9" fillId="9" borderId="6" xfId="0" applyFont="1" applyFill="1" applyBorder="1" applyAlignment="1">
      <alignment horizontal="left" vertical="top" wrapText="1"/>
    </xf>
    <xf numFmtId="0" fontId="4" fillId="9" borderId="7" xfId="0" applyFont="1" applyFill="1" applyBorder="1" applyAlignment="1">
      <alignment horizontal="left" vertical="top"/>
    </xf>
    <xf numFmtId="0" fontId="4" fillId="9" borderId="8" xfId="0" applyFont="1" applyFill="1" applyBorder="1" applyAlignment="1">
      <alignment horizontal="left" vertical="top"/>
    </xf>
    <xf numFmtId="0" fontId="9" fillId="9" borderId="2" xfId="0" applyFont="1" applyFill="1" applyBorder="1" applyAlignment="1">
      <alignment horizontal="left" vertical="top"/>
    </xf>
    <xf numFmtId="0" fontId="4" fillId="9" borderId="4" xfId="0" applyFont="1" applyFill="1" applyBorder="1" applyAlignment="1">
      <alignment horizontal="left" vertical="top"/>
    </xf>
    <xf numFmtId="0" fontId="4" fillId="9" borderId="3" xfId="0" applyFont="1" applyFill="1" applyBorder="1" applyAlignment="1">
      <alignment horizontal="left" vertical="top"/>
    </xf>
    <xf numFmtId="0" fontId="9" fillId="9" borderId="1" xfId="0" applyFont="1" applyFill="1" applyBorder="1" applyAlignment="1">
      <alignment horizontal="left" vertical="center"/>
    </xf>
    <xf numFmtId="171" fontId="0" fillId="0" borderId="0" xfId="0" applyNumberFormat="1" applyAlignment="1">
      <alignment horizontal="left"/>
    </xf>
    <xf numFmtId="0" fontId="18" fillId="11" borderId="0" xfId="0" applyFont="1" applyFill="1" applyAlignment="1">
      <alignment horizontal="left" vertical="top"/>
    </xf>
    <xf numFmtId="0" fontId="4" fillId="11" borderId="0" xfId="0" applyFont="1" applyFill="1" applyAlignment="1">
      <alignment horizontal="left" vertical="top"/>
    </xf>
    <xf numFmtId="0" fontId="0" fillId="11" borderId="0" xfId="0" applyFill="1" applyAlignment="1">
      <alignment horizontal="left" vertical="top"/>
    </xf>
    <xf numFmtId="1" fontId="0" fillId="0" borderId="0" xfId="0" applyNumberFormat="1" applyAlignment="1">
      <alignment horizontal="left" vertical="top"/>
    </xf>
    <xf numFmtId="0" fontId="0" fillId="7" borderId="1" xfId="0" applyFill="1" applyBorder="1" applyAlignment="1">
      <alignment horizontal="left" vertical="top"/>
    </xf>
    <xf numFmtId="0" fontId="0" fillId="7" borderId="2" xfId="0" applyFill="1" applyBorder="1" applyAlignment="1">
      <alignment horizontal="left" vertical="top"/>
    </xf>
    <xf numFmtId="0" fontId="0" fillId="7" borderId="4" xfId="0" applyFill="1" applyBorder="1" applyAlignment="1">
      <alignment horizontal="left" vertical="top"/>
    </xf>
    <xf numFmtId="0" fontId="0" fillId="7" borderId="3" xfId="0" applyFill="1" applyBorder="1" applyAlignment="1">
      <alignment horizontal="left" vertical="top"/>
    </xf>
    <xf numFmtId="0" fontId="20" fillId="12" borderId="2" xfId="0" applyFont="1" applyFill="1" applyBorder="1" applyAlignment="1">
      <alignment horizontal="left" vertical="top"/>
    </xf>
    <xf numFmtId="0" fontId="20" fillId="12" borderId="4" xfId="0" applyFont="1" applyFill="1" applyBorder="1" applyAlignment="1">
      <alignment vertical="top"/>
    </xf>
    <xf numFmtId="0" fontId="20" fillId="12" borderId="3" xfId="0" applyFont="1" applyFill="1" applyBorder="1" applyAlignment="1">
      <alignment vertical="top"/>
    </xf>
    <xf numFmtId="0" fontId="4" fillId="7" borderId="0" xfId="0" applyFont="1" applyFill="1"/>
    <xf numFmtId="49" fontId="0" fillId="7" borderId="0" xfId="0" applyNumberFormat="1" applyFill="1" applyAlignment="1">
      <alignment horizontal="left" vertical="center"/>
    </xf>
    <xf numFmtId="49" fontId="37" fillId="7" borderId="0" xfId="0" applyNumberFormat="1" applyFont="1" applyFill="1" applyAlignment="1">
      <alignment horizontal="left" vertical="center"/>
    </xf>
    <xf numFmtId="0" fontId="0" fillId="7" borderId="0" xfId="0" applyFill="1"/>
    <xf numFmtId="0" fontId="11" fillId="7" borderId="0" xfId="0" applyFont="1" applyFill="1" applyAlignment="1">
      <alignment horizontal="left" vertical="center"/>
    </xf>
    <xf numFmtId="164" fontId="37" fillId="7" borderId="0" xfId="0" applyNumberFormat="1" applyFont="1" applyFill="1" applyAlignment="1">
      <alignment horizontal="left" vertical="center" wrapText="1"/>
    </xf>
    <xf numFmtId="0" fontId="37" fillId="7" borderId="0" xfId="0" applyFont="1" applyFill="1" applyAlignment="1">
      <alignment horizontal="left" vertical="center"/>
    </xf>
    <xf numFmtId="164" fontId="0" fillId="7" borderId="0" xfId="0" applyNumberFormat="1" applyFill="1" applyAlignment="1">
      <alignment horizontal="left" vertical="center"/>
    </xf>
    <xf numFmtId="164" fontId="0" fillId="7" borderId="14" xfId="0" applyNumberFormat="1" applyFill="1" applyBorder="1" applyAlignment="1">
      <alignment horizontal="left" vertical="center" wrapText="1"/>
    </xf>
    <xf numFmtId="0" fontId="0" fillId="7" borderId="14" xfId="0" applyFill="1" applyBorder="1" applyAlignment="1">
      <alignment horizontal="left" vertical="center"/>
    </xf>
    <xf numFmtId="49" fontId="0" fillId="7" borderId="14" xfId="0" applyNumberFormat="1" applyFill="1" applyBorder="1" applyAlignment="1">
      <alignment horizontal="left" vertical="center"/>
    </xf>
    <xf numFmtId="164" fontId="0" fillId="7" borderId="15" xfId="0" applyNumberFormat="1" applyFill="1" applyBorder="1" applyAlignment="1">
      <alignment horizontal="left" vertical="center" wrapText="1"/>
    </xf>
    <xf numFmtId="0" fontId="0" fillId="7" borderId="15" xfId="0" applyFill="1" applyBorder="1" applyAlignment="1">
      <alignment horizontal="left" vertical="center"/>
    </xf>
    <xf numFmtId="49" fontId="0" fillId="7" borderId="15" xfId="0" applyNumberFormat="1" applyFill="1" applyBorder="1" applyAlignment="1">
      <alignment horizontal="left" vertical="center"/>
    </xf>
    <xf numFmtId="49" fontId="17" fillId="7" borderId="14" xfId="0" applyNumberFormat="1" applyFont="1" applyFill="1" applyBorder="1" applyAlignment="1">
      <alignment horizontal="left" vertical="center"/>
    </xf>
    <xf numFmtId="164" fontId="0" fillId="7" borderId="16" xfId="0" applyNumberFormat="1" applyFill="1" applyBorder="1" applyAlignment="1">
      <alignment horizontal="left" vertical="center" wrapText="1"/>
    </xf>
    <xf numFmtId="49" fontId="17" fillId="7" borderId="16" xfId="0" applyNumberFormat="1" applyFont="1" applyFill="1" applyBorder="1" applyAlignment="1">
      <alignment horizontal="left" vertical="center"/>
    </xf>
    <xf numFmtId="49" fontId="0" fillId="7" borderId="16" xfId="0" applyNumberFormat="1" applyFill="1" applyBorder="1" applyAlignment="1">
      <alignment horizontal="left" vertical="center"/>
    </xf>
    <xf numFmtId="0" fontId="2" fillId="7" borderId="0" xfId="0" applyFont="1" applyFill="1"/>
    <xf numFmtId="0" fontId="16" fillId="7" borderId="0" xfId="0" applyFont="1" applyFill="1"/>
    <xf numFmtId="0" fontId="0" fillId="7" borderId="0" xfId="0" applyFill="1" applyAlignment="1">
      <alignment horizontal="left" vertical="center" wrapText="1"/>
    </xf>
    <xf numFmtId="0" fontId="0" fillId="7" borderId="0" xfId="0" applyFill="1" applyAlignment="1">
      <alignment horizontal="left"/>
    </xf>
    <xf numFmtId="0" fontId="20" fillId="3" borderId="15" xfId="0" applyFont="1" applyFill="1" applyBorder="1" applyAlignment="1">
      <alignment horizontal="left" vertical="center" wrapText="1"/>
    </xf>
    <xf numFmtId="0" fontId="20" fillId="3" borderId="15" xfId="0" applyFont="1" applyFill="1" applyBorder="1" applyAlignment="1">
      <alignment horizontal="left" vertical="center"/>
    </xf>
    <xf numFmtId="0" fontId="0" fillId="7" borderId="15" xfId="2" applyFont="1" applyFill="1" applyBorder="1" applyAlignment="1">
      <alignment horizontal="left" vertical="center" wrapText="1"/>
    </xf>
    <xf numFmtId="0" fontId="17" fillId="7" borderId="15" xfId="0" applyFont="1" applyFill="1" applyBorder="1" applyAlignment="1">
      <alignment horizontal="left" vertical="center"/>
    </xf>
    <xf numFmtId="0" fontId="17" fillId="7" borderId="15" xfId="0" applyFont="1" applyFill="1" applyBorder="1" applyAlignment="1">
      <alignment horizontal="left" vertical="center" wrapText="1" readingOrder="1"/>
    </xf>
    <xf numFmtId="0" fontId="0" fillId="7" borderId="15" xfId="0" applyFill="1" applyBorder="1" applyAlignment="1">
      <alignment horizontal="left" vertical="center" wrapText="1"/>
    </xf>
    <xf numFmtId="0" fontId="0" fillId="7" borderId="15" xfId="3" applyFont="1" applyFill="1" applyBorder="1" applyAlignment="1">
      <alignment horizontal="left" vertical="center" wrapText="1"/>
    </xf>
    <xf numFmtId="0" fontId="17" fillId="7" borderId="15" xfId="0" applyFont="1" applyFill="1" applyBorder="1" applyAlignment="1">
      <alignment horizontal="left"/>
    </xf>
    <xf numFmtId="0" fontId="20" fillId="3" borderId="17" xfId="0" applyFont="1" applyFill="1" applyBorder="1" applyAlignment="1">
      <alignment horizontal="left" vertical="center" wrapText="1"/>
    </xf>
    <xf numFmtId="0" fontId="17" fillId="7" borderId="17" xfId="0" applyFont="1" applyFill="1" applyBorder="1" applyAlignment="1">
      <alignment horizontal="left" vertical="center" wrapText="1" readingOrder="1"/>
    </xf>
    <xf numFmtId="165" fontId="17" fillId="0" borderId="1" xfId="0" applyNumberFormat="1" applyFont="1" applyBorder="1" applyAlignment="1">
      <alignment horizontal="left" vertical="top"/>
    </xf>
    <xf numFmtId="168" fontId="17" fillId="0" borderId="1" xfId="0" applyNumberFormat="1" applyFont="1" applyBorder="1" applyAlignment="1">
      <alignment horizontal="left" vertical="top"/>
    </xf>
    <xf numFmtId="0" fontId="0" fillId="15" borderId="6" xfId="0" applyFill="1" applyBorder="1"/>
    <xf numFmtId="0" fontId="0" fillId="15" borderId="7" xfId="0" applyFill="1" applyBorder="1"/>
    <xf numFmtId="0" fontId="0" fillId="15" borderId="8" xfId="0" applyFill="1" applyBorder="1"/>
    <xf numFmtId="0" fontId="40" fillId="4" borderId="1" xfId="0" applyFont="1" applyFill="1" applyBorder="1" applyAlignment="1">
      <alignment horizontal="left" vertical="top"/>
    </xf>
    <xf numFmtId="0" fontId="0" fillId="15" borderId="12" xfId="0" applyFill="1" applyBorder="1"/>
    <xf numFmtId="0" fontId="0" fillId="15" borderId="13" xfId="0" applyFill="1" applyBorder="1"/>
    <xf numFmtId="0" fontId="0" fillId="15" borderId="9" xfId="0" applyFill="1" applyBorder="1"/>
    <xf numFmtId="0" fontId="0" fillId="15" borderId="10" xfId="0" applyFill="1" applyBorder="1"/>
    <xf numFmtId="0" fontId="0" fillId="15" borderId="11" xfId="0" applyFill="1" applyBorder="1"/>
    <xf numFmtId="0" fontId="17" fillId="0" borderId="0" xfId="0" applyFont="1" applyAlignment="1">
      <alignment horizontal="left"/>
    </xf>
    <xf numFmtId="0" fontId="17" fillId="0" borderId="1" xfId="0" applyFont="1" applyBorder="1" applyAlignment="1">
      <alignment horizontal="left" vertical="top"/>
    </xf>
    <xf numFmtId="0" fontId="11" fillId="0" borderId="0" xfId="0" applyFont="1" applyAlignment="1">
      <alignment horizontal="left"/>
    </xf>
    <xf numFmtId="0" fontId="15" fillId="0" borderId="0" xfId="0" applyFont="1" applyAlignment="1">
      <alignment horizontal="left"/>
    </xf>
    <xf numFmtId="0" fontId="40" fillId="4" borderId="1" xfId="0" applyFont="1" applyFill="1" applyBorder="1" applyAlignment="1">
      <alignment vertical="top"/>
    </xf>
    <xf numFmtId="0" fontId="42" fillId="14" borderId="1" xfId="0" applyFont="1" applyFill="1" applyBorder="1" applyAlignment="1">
      <alignment vertical="top" wrapText="1"/>
    </xf>
    <xf numFmtId="14" fontId="0" fillId="0" borderId="0" xfId="0" applyNumberFormat="1"/>
    <xf numFmtId="170" fontId="0" fillId="0" borderId="0" xfId="4" applyFont="1"/>
    <xf numFmtId="10" fontId="0" fillId="0" borderId="0" xfId="0" applyNumberFormat="1"/>
    <xf numFmtId="0" fontId="17" fillId="9" borderId="0" xfId="0" applyFont="1" applyFill="1" applyAlignment="1">
      <alignment horizontal="left" vertical="top"/>
    </xf>
    <xf numFmtId="164" fontId="17" fillId="0" borderId="1" xfId="0" applyNumberFormat="1" applyFont="1" applyBorder="1" applyAlignment="1">
      <alignment horizontal="left" vertical="top"/>
    </xf>
    <xf numFmtId="0" fontId="0" fillId="0" borderId="1" xfId="0" applyBorder="1"/>
    <xf numFmtId="0" fontId="17" fillId="0" borderId="1" xfId="0" applyFont="1" applyBorder="1" applyAlignment="1">
      <alignment vertical="top"/>
    </xf>
    <xf numFmtId="10" fontId="0" fillId="0" borderId="1" xfId="1" applyNumberFormat="1" applyFont="1" applyBorder="1" applyAlignment="1">
      <alignment vertical="top"/>
    </xf>
    <xf numFmtId="164" fontId="0" fillId="13" borderId="0" xfId="0" applyNumberFormat="1" applyFill="1"/>
    <xf numFmtId="167" fontId="17" fillId="0" borderId="1" xfId="0" applyNumberFormat="1" applyFont="1" applyBorder="1" applyAlignment="1">
      <alignment horizontal="left" vertical="top"/>
    </xf>
    <xf numFmtId="171" fontId="17" fillId="0" borderId="1" xfId="0" applyNumberFormat="1" applyFont="1" applyBorder="1" applyAlignment="1">
      <alignment horizontal="left" vertical="top"/>
    </xf>
    <xf numFmtId="0" fontId="17" fillId="0" borderId="1" xfId="0" applyFont="1" applyBorder="1" applyAlignment="1">
      <alignment horizontal="left" vertical="top" wrapText="1"/>
    </xf>
    <xf numFmtId="10" fontId="0" fillId="0" borderId="1" xfId="0" applyNumberFormat="1" applyBorder="1"/>
    <xf numFmtId="4" fontId="17" fillId="0" borderId="0" xfId="0" applyNumberFormat="1" applyFont="1" applyAlignment="1">
      <alignment vertical="top" wrapText="1"/>
    </xf>
    <xf numFmtId="0" fontId="17" fillId="0" borderId="0" xfId="0" applyFont="1" applyAlignment="1">
      <alignment vertical="top"/>
    </xf>
    <xf numFmtId="10" fontId="17" fillId="0" borderId="0" xfId="1" applyNumberFormat="1" applyFont="1" applyFill="1" applyAlignment="1">
      <alignment vertical="top" wrapText="1"/>
    </xf>
    <xf numFmtId="21" fontId="17" fillId="0" borderId="0" xfId="0" applyNumberFormat="1" applyFont="1"/>
    <xf numFmtId="0" fontId="0" fillId="0" borderId="0" xfId="0" applyAlignment="1">
      <alignment vertical="top"/>
    </xf>
    <xf numFmtId="2" fontId="0" fillId="0" borderId="0" xfId="0" applyNumberFormat="1" applyAlignment="1">
      <alignment vertical="top"/>
    </xf>
    <xf numFmtId="21" fontId="17" fillId="0" borderId="0" xfId="0" applyNumberFormat="1" applyFont="1" applyAlignment="1">
      <alignment vertical="top"/>
    </xf>
    <xf numFmtId="14" fontId="17" fillId="0" borderId="0" xfId="0" applyNumberFormat="1" applyFont="1" applyAlignment="1">
      <alignment vertical="top" wrapText="1"/>
    </xf>
    <xf numFmtId="10" fontId="0" fillId="0" borderId="0" xfId="1" applyNumberFormat="1" applyFont="1" applyFill="1"/>
    <xf numFmtId="4" fontId="0" fillId="0" borderId="0" xfId="0" applyNumberFormat="1" applyAlignment="1">
      <alignment wrapText="1"/>
    </xf>
    <xf numFmtId="0" fontId="16" fillId="13" borderId="1" xfId="0" applyFont="1" applyFill="1" applyBorder="1" applyAlignment="1">
      <alignment horizontal="left" vertical="top" wrapText="1"/>
    </xf>
    <xf numFmtId="10" fontId="0" fillId="0" borderId="1" xfId="1" applyNumberFormat="1" applyFont="1" applyBorder="1"/>
    <xf numFmtId="10" fontId="17" fillId="0" borderId="1" xfId="1" applyNumberFormat="1" applyFont="1" applyFill="1" applyBorder="1" applyAlignment="1">
      <alignment vertical="top" wrapText="1"/>
    </xf>
    <xf numFmtId="10" fontId="0" fillId="0" borderId="1" xfId="1" applyNumberFormat="1" applyFont="1" applyFill="1" applyBorder="1"/>
    <xf numFmtId="0" fontId="17" fillId="0" borderId="1" xfId="0" applyFont="1" applyBorder="1" applyAlignment="1">
      <alignment horizontal="left" vertical="center"/>
    </xf>
    <xf numFmtId="0" fontId="17" fillId="0" borderId="1" xfId="0" applyFont="1" applyBorder="1" applyAlignment="1">
      <alignment horizontal="left" vertical="center" wrapText="1"/>
    </xf>
    <xf numFmtId="0" fontId="0" fillId="0" borderId="1" xfId="0" applyBorder="1" applyAlignment="1">
      <alignment vertical="top"/>
    </xf>
    <xf numFmtId="0" fontId="39" fillId="14" borderId="1" xfId="0" applyFont="1" applyFill="1" applyBorder="1" applyAlignment="1">
      <alignment vertical="top" wrapText="1"/>
    </xf>
    <xf numFmtId="2" fontId="17" fillId="0" borderId="1" xfId="0" applyNumberFormat="1" applyFont="1" applyBorder="1" applyAlignment="1">
      <alignment horizontal="left" vertical="top"/>
    </xf>
    <xf numFmtId="10" fontId="17" fillId="0" borderId="1" xfId="0" applyNumberFormat="1" applyFont="1" applyBorder="1" applyAlignment="1">
      <alignment horizontal="left" vertical="top"/>
    </xf>
    <xf numFmtId="2" fontId="0" fillId="0" borderId="1" xfId="0" applyNumberFormat="1" applyBorder="1"/>
    <xf numFmtId="2" fontId="17" fillId="0" borderId="1" xfId="0" applyNumberFormat="1" applyFont="1" applyBorder="1"/>
    <xf numFmtId="1" fontId="0" fillId="0" borderId="1" xfId="0" applyNumberFormat="1" applyBorder="1"/>
    <xf numFmtId="1" fontId="17" fillId="0" borderId="1" xfId="0" applyNumberFormat="1" applyFont="1" applyBorder="1"/>
    <xf numFmtId="0" fontId="38" fillId="0" borderId="0" xfId="0" applyFont="1" applyAlignment="1">
      <alignment horizontal="center" vertical="top"/>
    </xf>
    <xf numFmtId="172" fontId="17" fillId="0" borderId="1" xfId="0" applyNumberFormat="1" applyFont="1" applyBorder="1"/>
    <xf numFmtId="172" fontId="17" fillId="0" borderId="1" xfId="0" applyNumberFormat="1" applyFont="1" applyBorder="1" applyAlignment="1">
      <alignment vertical="top"/>
    </xf>
    <xf numFmtId="10" fontId="0" fillId="0" borderId="0" xfId="1" applyNumberFormat="1" applyFont="1" applyFill="1" applyAlignment="1">
      <alignment vertical="top"/>
    </xf>
    <xf numFmtId="0" fontId="20" fillId="3" borderId="1" xfId="0" applyFont="1" applyFill="1" applyBorder="1" applyAlignment="1">
      <alignment horizontal="left" vertical="center" wrapText="1"/>
    </xf>
    <xf numFmtId="0" fontId="20" fillId="3" borderId="1" xfId="0" applyFont="1" applyFill="1" applyBorder="1" applyAlignment="1">
      <alignment horizontal="left" vertical="center"/>
    </xf>
    <xf numFmtId="0" fontId="17" fillId="0" borderId="1" xfId="2" applyFont="1" applyBorder="1" applyAlignment="1">
      <alignment horizontal="left" vertical="center" wrapText="1"/>
    </xf>
    <xf numFmtId="49" fontId="17" fillId="0" borderId="1" xfId="2" applyNumberFormat="1" applyFont="1" applyBorder="1" applyAlignment="1">
      <alignment horizontal="left" vertical="center"/>
    </xf>
    <xf numFmtId="0" fontId="17" fillId="0" borderId="1" xfId="3" applyFont="1" applyBorder="1" applyAlignment="1">
      <alignment horizontal="left" vertical="center" wrapText="1"/>
    </xf>
    <xf numFmtId="49" fontId="17" fillId="0" borderId="1" xfId="0" applyNumberFormat="1" applyFont="1" applyBorder="1" applyAlignment="1">
      <alignment horizontal="left" vertical="center"/>
    </xf>
    <xf numFmtId="49" fontId="17" fillId="0" borderId="1" xfId="3" applyNumberFormat="1" applyFont="1" applyBorder="1" applyAlignment="1">
      <alignment horizontal="left" vertical="center"/>
    </xf>
    <xf numFmtId="49" fontId="17" fillId="0" borderId="1" xfId="0" applyNumberFormat="1" applyFont="1" applyBorder="1" applyAlignment="1">
      <alignment horizontal="left" vertical="center" wrapText="1"/>
    </xf>
    <xf numFmtId="2" fontId="17" fillId="16" borderId="1" xfId="0" applyNumberFormat="1" applyFont="1" applyFill="1" applyBorder="1" applyAlignment="1">
      <alignment horizontal="left" vertical="top"/>
    </xf>
    <xf numFmtId="2" fontId="0" fillId="0" borderId="0" xfId="4" applyNumberFormat="1" applyFont="1"/>
    <xf numFmtId="2" fontId="0" fillId="10" borderId="1" xfId="0" applyNumberFormat="1" applyFill="1" applyBorder="1"/>
    <xf numFmtId="2" fontId="17" fillId="10" borderId="1" xfId="0" applyNumberFormat="1" applyFont="1" applyFill="1" applyBorder="1" applyAlignment="1">
      <alignment horizontal="left" vertical="top"/>
    </xf>
    <xf numFmtId="2" fontId="0" fillId="0" borderId="0" xfId="0" applyNumberFormat="1" applyAlignment="1">
      <alignment wrapText="1"/>
    </xf>
    <xf numFmtId="10" fontId="0" fillId="0" borderId="1" xfId="1" applyNumberFormat="1" applyFont="1" applyFill="1" applyBorder="1" applyAlignment="1">
      <alignment vertical="top"/>
    </xf>
    <xf numFmtId="2" fontId="17" fillId="0" borderId="1" xfId="7" applyNumberFormat="1" applyFont="1" applyFill="1" applyBorder="1" applyAlignment="1">
      <alignment horizontal="left" vertical="top"/>
    </xf>
    <xf numFmtId="1" fontId="17" fillId="0" borderId="1" xfId="7" applyNumberFormat="1" applyFont="1" applyFill="1" applyBorder="1" applyAlignment="1">
      <alignment horizontal="left" vertical="top"/>
    </xf>
    <xf numFmtId="10" fontId="17" fillId="0" borderId="1" xfId="1" applyNumberFormat="1" applyFont="1" applyFill="1" applyBorder="1" applyAlignment="1">
      <alignment horizontal="left" vertical="top"/>
    </xf>
    <xf numFmtId="2" fontId="0" fillId="0" borderId="1" xfId="0" applyNumberFormat="1" applyBorder="1" applyAlignment="1">
      <alignment horizontal="left"/>
    </xf>
    <xf numFmtId="0" fontId="0" fillId="15" borderId="0" xfId="0" applyFill="1"/>
    <xf numFmtId="0" fontId="11" fillId="0" borderId="0" xfId="0" applyFont="1" applyAlignment="1">
      <alignment horizontal="left" vertical="top" wrapText="1"/>
    </xf>
    <xf numFmtId="0" fontId="41" fillId="0" borderId="0" xfId="0" applyFont="1" applyAlignment="1">
      <alignment horizontal="left" vertical="top"/>
    </xf>
    <xf numFmtId="0" fontId="11" fillId="0" borderId="0" xfId="0" applyFont="1"/>
    <xf numFmtId="0" fontId="41" fillId="0" borderId="0" xfId="0" applyFont="1"/>
    <xf numFmtId="10" fontId="17" fillId="0" borderId="1" xfId="1" applyNumberFormat="1" applyFont="1" applyFill="1" applyBorder="1" applyAlignment="1">
      <alignment vertical="top"/>
    </xf>
    <xf numFmtId="49" fontId="44" fillId="0" borderId="1" xfId="8" applyNumberFormat="1" applyFill="1" applyBorder="1" applyAlignment="1">
      <alignment horizontal="left" vertical="top"/>
    </xf>
    <xf numFmtId="49" fontId="45" fillId="17" borderId="1" xfId="9" applyNumberFormat="1" applyBorder="1" applyAlignment="1">
      <alignment horizontal="left" vertical="center"/>
    </xf>
    <xf numFmtId="10" fontId="17" fillId="0" borderId="1" xfId="0" applyNumberFormat="1" applyFont="1" applyBorder="1"/>
    <xf numFmtId="176" fontId="0" fillId="0" borderId="0" xfId="0" applyNumberFormat="1"/>
    <xf numFmtId="0" fontId="28" fillId="0" borderId="1" xfId="0" applyFont="1" applyBorder="1" applyAlignment="1">
      <alignment horizontal="left" vertical="top"/>
    </xf>
    <xf numFmtId="2" fontId="0" fillId="0" borderId="1" xfId="4" applyNumberFormat="1" applyFont="1" applyFill="1" applyBorder="1"/>
    <xf numFmtId="2" fontId="0" fillId="0" borderId="1" xfId="4" applyNumberFormat="1" applyFont="1" applyFill="1" applyBorder="1" applyAlignment="1">
      <alignment vertical="top"/>
    </xf>
    <xf numFmtId="2" fontId="17" fillId="0" borderId="1" xfId="0" applyNumberFormat="1" applyFont="1" applyBorder="1" applyAlignment="1">
      <alignment vertical="top" wrapText="1"/>
    </xf>
    <xf numFmtId="164" fontId="17" fillId="10" borderId="1" xfId="0" applyNumberFormat="1" applyFont="1" applyFill="1" applyBorder="1" applyAlignment="1">
      <alignment horizontal="left" vertical="top"/>
    </xf>
    <xf numFmtId="49" fontId="17" fillId="0" borderId="1" xfId="0" applyNumberFormat="1" applyFont="1" applyBorder="1" applyAlignment="1">
      <alignment horizontal="left" vertical="top"/>
    </xf>
    <xf numFmtId="1" fontId="17" fillId="0" borderId="1" xfId="0" applyNumberFormat="1" applyFont="1" applyBorder="1" applyAlignment="1">
      <alignment horizontal="left" vertical="top"/>
    </xf>
    <xf numFmtId="49" fontId="17" fillId="0" borderId="1" xfId="0" applyNumberFormat="1" applyFont="1" applyBorder="1" applyAlignment="1">
      <alignment horizontal="left" vertical="top" wrapText="1"/>
    </xf>
    <xf numFmtId="173" fontId="17" fillId="0" borderId="1" xfId="0" applyNumberFormat="1" applyFont="1" applyBorder="1" applyAlignment="1">
      <alignment horizontal="left" vertical="top"/>
    </xf>
    <xf numFmtId="174" fontId="17" fillId="0" borderId="1" xfId="0" applyNumberFormat="1" applyFont="1" applyBorder="1" applyAlignment="1">
      <alignment horizontal="left" vertical="top"/>
    </xf>
    <xf numFmtId="4" fontId="17" fillId="0" borderId="1" xfId="0" applyNumberFormat="1" applyFont="1" applyBorder="1" applyAlignment="1">
      <alignment horizontal="left" vertical="top"/>
    </xf>
    <xf numFmtId="1" fontId="17" fillId="0" borderId="0" xfId="0" applyNumberFormat="1" applyFont="1" applyAlignment="1">
      <alignment horizontal="left" vertical="top"/>
    </xf>
    <xf numFmtId="169" fontId="17" fillId="0" borderId="0" xfId="0" applyNumberFormat="1" applyFont="1" applyAlignment="1">
      <alignment horizontal="left" vertical="top"/>
    </xf>
    <xf numFmtId="168" fontId="25" fillId="0" borderId="0" xfId="0" applyNumberFormat="1" applyFont="1" applyAlignment="1">
      <alignment horizontal="left" vertical="top"/>
    </xf>
    <xf numFmtId="10" fontId="43" fillId="0" borderId="1" xfId="0" applyNumberFormat="1" applyFont="1" applyBorder="1" applyAlignment="1">
      <alignment horizontal="left" vertical="top"/>
    </xf>
    <xf numFmtId="175" fontId="17" fillId="0" borderId="1" xfId="0" applyNumberFormat="1" applyFont="1" applyBorder="1" applyAlignment="1">
      <alignment horizontal="left" vertical="top"/>
    </xf>
    <xf numFmtId="4" fontId="17" fillId="0" borderId="1" xfId="0" applyNumberFormat="1" applyFont="1" applyBorder="1" applyAlignment="1">
      <alignment vertical="top"/>
    </xf>
    <xf numFmtId="2" fontId="17" fillId="0" borderId="1" xfId="0" applyNumberFormat="1" applyFont="1" applyBorder="1" applyAlignment="1">
      <alignment vertical="top"/>
    </xf>
    <xf numFmtId="2" fontId="0" fillId="0" borderId="1" xfId="0" applyNumberFormat="1" applyBorder="1" applyAlignment="1">
      <alignment vertical="top"/>
    </xf>
    <xf numFmtId="10" fontId="0" fillId="0" borderId="1" xfId="0" applyNumberFormat="1" applyBorder="1" applyAlignment="1">
      <alignment vertical="top"/>
    </xf>
    <xf numFmtId="1" fontId="17" fillId="0" borderId="1" xfId="0" applyNumberFormat="1" applyFont="1" applyBorder="1" applyAlignment="1">
      <alignment vertical="top"/>
    </xf>
    <xf numFmtId="173" fontId="17" fillId="0" borderId="1" xfId="0" applyNumberFormat="1" applyFont="1" applyBorder="1" applyAlignment="1">
      <alignment vertical="top"/>
    </xf>
    <xf numFmtId="49" fontId="17" fillId="0" borderId="1" xfId="0" applyNumberFormat="1" applyFont="1" applyBorder="1" applyAlignment="1">
      <alignment vertical="top"/>
    </xf>
    <xf numFmtId="10" fontId="17" fillId="0" borderId="1" xfId="0" applyNumberFormat="1" applyFont="1" applyBorder="1" applyAlignment="1">
      <alignment vertical="top"/>
    </xf>
    <xf numFmtId="3" fontId="17" fillId="0" borderId="1" xfId="0" applyNumberFormat="1" applyFont="1" applyBorder="1" applyAlignment="1">
      <alignment vertical="top"/>
    </xf>
    <xf numFmtId="4" fontId="0" fillId="0" borderId="1" xfId="0" applyNumberFormat="1" applyBorder="1" applyAlignment="1">
      <alignment vertical="top"/>
    </xf>
    <xf numFmtId="1" fontId="0" fillId="0" borderId="1" xfId="0" applyNumberFormat="1" applyBorder="1" applyAlignment="1">
      <alignment vertical="top"/>
    </xf>
    <xf numFmtId="173" fontId="0" fillId="0" borderId="1" xfId="0" applyNumberFormat="1" applyBorder="1" applyAlignment="1">
      <alignment vertical="top"/>
    </xf>
    <xf numFmtId="172" fontId="0" fillId="0" borderId="1" xfId="0" applyNumberFormat="1" applyBorder="1" applyAlignment="1">
      <alignment vertical="top"/>
    </xf>
    <xf numFmtId="3" fontId="0" fillId="0" borderId="1" xfId="0" applyNumberFormat="1" applyBorder="1" applyAlignment="1">
      <alignment vertical="top"/>
    </xf>
    <xf numFmtId="0" fontId="8" fillId="5" borderId="2"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9" fillId="9" borderId="2" xfId="0" applyFont="1" applyFill="1" applyBorder="1" applyAlignment="1">
      <alignment horizontal="left" vertical="center"/>
    </xf>
    <xf numFmtId="0" fontId="9" fillId="9" borderId="3" xfId="0" applyFont="1" applyFill="1" applyBorder="1" applyAlignment="1">
      <alignment horizontal="left" vertical="center"/>
    </xf>
    <xf numFmtId="0" fontId="9" fillId="9" borderId="2" xfId="0" applyFont="1" applyFill="1" applyBorder="1" applyAlignment="1">
      <alignment horizontal="left" vertical="center" wrapText="1"/>
    </xf>
    <xf numFmtId="0" fontId="9" fillId="9" borderId="3" xfId="0" applyFont="1" applyFill="1" applyBorder="1" applyAlignment="1">
      <alignment horizontal="left" vertical="center" wrapText="1"/>
    </xf>
    <xf numFmtId="0" fontId="4" fillId="8" borderId="2"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27" fillId="2" borderId="2"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3" xfId="0" applyFont="1" applyFill="1" applyBorder="1" applyAlignment="1">
      <alignment horizontal="center" vertical="center"/>
    </xf>
    <xf numFmtId="0" fontId="21" fillId="2" borderId="4"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4" fillId="9" borderId="2" xfId="0" applyFont="1" applyFill="1" applyBorder="1" applyAlignment="1">
      <alignment horizontal="left" vertical="top" wrapText="1"/>
    </xf>
    <xf numFmtId="0" fontId="4" fillId="9" borderId="4" xfId="0" applyFont="1" applyFill="1" applyBorder="1" applyAlignment="1">
      <alignment horizontal="left" vertical="top" wrapText="1"/>
    </xf>
    <xf numFmtId="0" fontId="4" fillId="9" borderId="3" xfId="0" applyFont="1" applyFill="1" applyBorder="1" applyAlignment="1">
      <alignment horizontal="left" vertical="top" wrapText="1"/>
    </xf>
    <xf numFmtId="0" fontId="4" fillId="9" borderId="0" xfId="0" applyFont="1" applyFill="1" applyAlignment="1">
      <alignment horizontal="left" vertical="top" wrapText="1"/>
    </xf>
    <xf numFmtId="0" fontId="4" fillId="9" borderId="13" xfId="0" applyFont="1" applyFill="1" applyBorder="1" applyAlignment="1">
      <alignment horizontal="left" vertical="top" wrapText="1"/>
    </xf>
    <xf numFmtId="0" fontId="4" fillId="9" borderId="10" xfId="0" applyFont="1" applyFill="1" applyBorder="1" applyAlignment="1">
      <alignment horizontal="left" vertical="top" wrapText="1"/>
    </xf>
    <xf numFmtId="0" fontId="4" fillId="9" borderId="11" xfId="0" applyFont="1" applyFill="1" applyBorder="1" applyAlignment="1">
      <alignment horizontal="left" vertical="top" wrapText="1"/>
    </xf>
    <xf numFmtId="0" fontId="9" fillId="9" borderId="12" xfId="0" applyFont="1" applyFill="1" applyBorder="1" applyAlignment="1">
      <alignment horizontal="left" vertical="top" wrapText="1"/>
    </xf>
    <xf numFmtId="0" fontId="9" fillId="9" borderId="9" xfId="0" applyFont="1" applyFill="1" applyBorder="1" applyAlignment="1">
      <alignment horizontal="left" vertical="top" wrapText="1"/>
    </xf>
    <xf numFmtId="0" fontId="23" fillId="6" borderId="2" xfId="0" applyFont="1" applyFill="1" applyBorder="1" applyAlignment="1">
      <alignment horizontal="center" vertical="center" wrapText="1"/>
    </xf>
    <xf numFmtId="0" fontId="23" fillId="6" borderId="4" xfId="0" applyFont="1" applyFill="1" applyBorder="1" applyAlignment="1">
      <alignment horizontal="center" vertical="center" wrapText="1"/>
    </xf>
    <xf numFmtId="0" fontId="23" fillId="6" borderId="3" xfId="0" applyFont="1" applyFill="1" applyBorder="1" applyAlignment="1">
      <alignment horizontal="center" vertical="center" wrapText="1"/>
    </xf>
    <xf numFmtId="0" fontId="33" fillId="2" borderId="2" xfId="0" applyFont="1" applyFill="1" applyBorder="1" applyAlignment="1">
      <alignment horizontal="center" vertical="center"/>
    </xf>
    <xf numFmtId="0" fontId="33" fillId="2" borderId="4" xfId="0" applyFont="1" applyFill="1" applyBorder="1" applyAlignment="1">
      <alignment horizontal="center" vertical="center"/>
    </xf>
    <xf numFmtId="0" fontId="33" fillId="2" borderId="3" xfId="0" applyFont="1" applyFill="1" applyBorder="1" applyAlignment="1">
      <alignment horizontal="center" vertical="center"/>
    </xf>
    <xf numFmtId="0" fontId="8" fillId="5" borderId="9"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165" fontId="17" fillId="9" borderId="0" xfId="0" applyNumberFormat="1" applyFont="1" applyFill="1" applyAlignment="1">
      <alignment horizontal="left" vertical="top" wrapText="1"/>
    </xf>
  </cellXfs>
  <cellStyles count="12">
    <cellStyle name="Comma" xfId="7" builtinId="3"/>
    <cellStyle name="Comma 2" xfId="4" xr:uid="{67F12055-96EC-4F01-AEB1-51BBD5D36BA9}"/>
    <cellStyle name="Comma 2 2" xfId="5" xr:uid="{A6268D65-7919-4AC2-999B-417EBC1FF26D}"/>
    <cellStyle name="Comma 2 2 2" xfId="10" xr:uid="{85858080-A7DA-45C8-913E-E2BE99595D36}"/>
    <cellStyle name="Comma 3" xfId="11" xr:uid="{B295B3C3-02B7-4225-9543-11939DB6216E}"/>
    <cellStyle name="Good" xfId="9" builtinId="26"/>
    <cellStyle name="Hyperlink" xfId="8" builtinId="8"/>
    <cellStyle name="Normal" xfId="0" builtinId="0"/>
    <cellStyle name="Normal 2" xfId="2" xr:uid="{C07413D8-4965-47D7-AD17-970291CC709A}"/>
    <cellStyle name="Normal 2 10 2 2" xfId="6" xr:uid="{C2429813-3C0F-4432-ABF4-E9CDA6E92EAD}"/>
    <cellStyle name="Normal 3" xfId="3" xr:uid="{7D6057E0-2E9A-4389-95AC-E5A480F37353}"/>
    <cellStyle name="Percent" xfId="1" builtinId="5"/>
  </cellStyles>
  <dxfs count="0"/>
  <tableStyles count="0" defaultTableStyle="TableStyleMedium2" defaultPivotStyle="PivotStyleLight16"/>
  <colors>
    <mruColors>
      <color rgb="FFFF00FF"/>
      <color rgb="FF66FF33"/>
      <color rgb="FF0077C0"/>
      <color rgb="FF0000FA"/>
      <color rgb="FF33CC33"/>
      <color rgb="FFE0E6F4"/>
      <color rgb="FFDEE7EA"/>
      <color rgb="FFF7FBFF"/>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microsoft.com/office/2017/10/relationships/person" Target="persons/person.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11765</xdr:colOff>
      <xdr:row>27</xdr:row>
      <xdr:rowOff>168096</xdr:rowOff>
    </xdr:from>
    <xdr:to>
      <xdr:col>6</xdr:col>
      <xdr:colOff>853689</xdr:colOff>
      <xdr:row>45</xdr:row>
      <xdr:rowOff>123266</xdr:rowOff>
    </xdr:to>
    <xdr:grpSp>
      <xdr:nvGrpSpPr>
        <xdr:cNvPr id="3" name="Group 2">
          <a:extLst>
            <a:ext uri="{FF2B5EF4-FFF2-40B4-BE49-F238E27FC236}">
              <a16:creationId xmlns:a16="http://schemas.microsoft.com/office/drawing/2014/main" id="{B4109FA0-226D-45AA-BFD3-49B62D9F44C5}"/>
            </a:ext>
          </a:extLst>
        </xdr:cNvPr>
        <xdr:cNvGrpSpPr/>
      </xdr:nvGrpSpPr>
      <xdr:grpSpPr>
        <a:xfrm>
          <a:off x="7713257" y="8113004"/>
          <a:ext cx="2683424" cy="3813854"/>
          <a:chOff x="6764990" y="6445070"/>
          <a:chExt cx="2594524" cy="3546658"/>
        </a:xfrm>
      </xdr:grpSpPr>
      <xdr:grpSp>
        <xdr:nvGrpSpPr>
          <xdr:cNvPr id="15" name="Group 14">
            <a:extLst>
              <a:ext uri="{FF2B5EF4-FFF2-40B4-BE49-F238E27FC236}">
                <a16:creationId xmlns:a16="http://schemas.microsoft.com/office/drawing/2014/main" id="{A0F8A239-BED7-45EF-9510-617F9BDCD6E9}"/>
              </a:ext>
            </a:extLst>
          </xdr:cNvPr>
          <xdr:cNvGrpSpPr/>
        </xdr:nvGrpSpPr>
        <xdr:grpSpPr>
          <a:xfrm>
            <a:off x="6764990" y="6445070"/>
            <a:ext cx="2594524" cy="3546658"/>
            <a:chOff x="7060266" y="8087285"/>
            <a:chExt cx="2594524" cy="3553321"/>
          </a:xfrm>
        </xdr:grpSpPr>
        <xdr:pic>
          <xdr:nvPicPr>
            <xdr:cNvPr id="4" name="Picture 3">
              <a:extLst>
                <a:ext uri="{FF2B5EF4-FFF2-40B4-BE49-F238E27FC236}">
                  <a16:creationId xmlns:a16="http://schemas.microsoft.com/office/drawing/2014/main" id="{8DC86BB3-5FAE-4588-8706-21030BA83380}"/>
                </a:ext>
              </a:extLst>
            </xdr:cNvPr>
            <xdr:cNvPicPr>
              <a:picLocks noChangeAspect="1"/>
            </xdr:cNvPicPr>
          </xdr:nvPicPr>
          <xdr:blipFill>
            <a:blip xmlns:r="http://schemas.openxmlformats.org/officeDocument/2006/relationships" r:embed="rId1"/>
            <a:stretch>
              <a:fillRect/>
            </a:stretch>
          </xdr:blipFill>
          <xdr:spPr>
            <a:xfrm>
              <a:off x="7060266" y="8087285"/>
              <a:ext cx="2594524" cy="3553321"/>
            </a:xfrm>
            <a:prstGeom prst="rect">
              <a:avLst/>
            </a:prstGeom>
            <a:ln w="12700">
              <a:solidFill>
                <a:sysClr val="windowText" lastClr="000000"/>
              </a:solidFill>
            </a:ln>
          </xdr:spPr>
        </xdr:pic>
        <xdr:sp macro="" textlink="">
          <xdr:nvSpPr>
            <xdr:cNvPr id="5" name="Rectangle 4">
              <a:extLst>
                <a:ext uri="{FF2B5EF4-FFF2-40B4-BE49-F238E27FC236}">
                  <a16:creationId xmlns:a16="http://schemas.microsoft.com/office/drawing/2014/main" id="{899C46D0-5BCE-4A8D-A331-70A7E991ADC9}"/>
                </a:ext>
              </a:extLst>
            </xdr:cNvPr>
            <xdr:cNvSpPr/>
          </xdr:nvSpPr>
          <xdr:spPr>
            <a:xfrm>
              <a:off x="7862964" y="10800178"/>
              <a:ext cx="1784536" cy="129887"/>
            </a:xfrm>
            <a:prstGeom prst="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7" name="Straight Connector 6">
              <a:extLst>
                <a:ext uri="{FF2B5EF4-FFF2-40B4-BE49-F238E27FC236}">
                  <a16:creationId xmlns:a16="http://schemas.microsoft.com/office/drawing/2014/main" id="{D2BBA821-407B-4BBB-BA42-CF44F66CBD84}"/>
                </a:ext>
              </a:extLst>
            </xdr:cNvPr>
            <xdr:cNvCxnSpPr/>
          </xdr:nvCxnSpPr>
          <xdr:spPr>
            <a:xfrm flipH="1">
              <a:off x="7880779" y="9294239"/>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90D1753D-1B63-4122-9E93-7336A520E9A3}"/>
                </a:ext>
              </a:extLst>
            </xdr:cNvPr>
            <xdr:cNvCxnSpPr/>
          </xdr:nvCxnSpPr>
          <xdr:spPr>
            <a:xfrm flipH="1">
              <a:off x="7880779" y="11433282"/>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a:extLst>
                <a:ext uri="{FF2B5EF4-FFF2-40B4-BE49-F238E27FC236}">
                  <a16:creationId xmlns:a16="http://schemas.microsoft.com/office/drawing/2014/main" id="{FED7849A-59D6-4F2E-B8AC-34F3F190DFD0}"/>
                </a:ext>
              </a:extLst>
            </xdr:cNvPr>
            <xdr:cNvCxnSpPr/>
          </xdr:nvCxnSpPr>
          <xdr:spPr>
            <a:xfrm flipH="1">
              <a:off x="7880779" y="11574796"/>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 name="Rectangle 1">
            <a:extLst>
              <a:ext uri="{FF2B5EF4-FFF2-40B4-BE49-F238E27FC236}">
                <a16:creationId xmlns:a16="http://schemas.microsoft.com/office/drawing/2014/main" id="{1115D255-9FE2-4959-90B6-AE33DD04E82E}"/>
              </a:ext>
            </a:extLst>
          </xdr:cNvPr>
          <xdr:cNvSpPr/>
        </xdr:nvSpPr>
        <xdr:spPr>
          <a:xfrm>
            <a:off x="6765433" y="6446023"/>
            <a:ext cx="552490" cy="128267"/>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800">
                <a:solidFill>
                  <a:sysClr val="windowText" lastClr="000000"/>
                </a:solidFill>
              </a:rPr>
              <a:t>Figure A</a:t>
            </a:r>
          </a:p>
        </xdr:txBody>
      </xdr:sp>
    </xdr:grp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bursamalaysia.com/sites/5d809dcf39fba22790cad230/assets/65f7bd40e6414a49419820cd/Equities_Margin_Rate_Schedule_-_25_March_2024.xlsx" TargetMode="External"/><Relationship Id="rId3" Type="http://schemas.openxmlformats.org/officeDocument/2006/relationships/hyperlink" Target="https://www.bursamalaysia.com/sites/5d809dcf39fba22790cad230/assets/643655a65b711a2cd2d0c848/Equities_Margin_Rate_Schedule_-_10_April_2023.xlsx" TargetMode="External"/><Relationship Id="rId7" Type="http://schemas.openxmlformats.org/officeDocument/2006/relationships/hyperlink" Target="https://www.bursamalaysia.com/sites/5d809dcf39fba22790cad230/assets/65f7bd40e6414a49419820cd/Equities_Margin_Rate_Schedule_-_25_March_2024.xlsx" TargetMode="External"/><Relationship Id="rId2" Type="http://schemas.openxmlformats.org/officeDocument/2006/relationships/hyperlink" Target="https://www.bursamalaysia.com/sites/5d809dcf39fba22790cad230/assets/643655a65b711a2cd2d0c848/Equities_Margin_Rate_Schedule_-_10_April_2023.xlsx" TargetMode="External"/><Relationship Id="rId1" Type="http://schemas.openxmlformats.org/officeDocument/2006/relationships/hyperlink" Target="https://www.bursamalaysia.com/trade/risk_and_compliance/bmsc_and_bmdc_as_central_counterparty_ccp/clearing_risk_management/margin_requirement_mark_to_market/equities_margin" TargetMode="External"/><Relationship Id="rId6" Type="http://schemas.openxmlformats.org/officeDocument/2006/relationships/hyperlink" Target="https://www.bursamalaysia.com/sites/5d809dcf39fba22790cad230/assets/643655a65b711a2cd2d0c848/Equities_Margin_Rate_Schedule_-_10_April_2023.xlsx" TargetMode="External"/><Relationship Id="rId5" Type="http://schemas.openxmlformats.org/officeDocument/2006/relationships/hyperlink" Target="https://www.bursamalaysia.com/sites/5d809dcf39fba22790cad230/assets/643655a65b711a2cd2d0c848/Equities_Margin_Rate_Schedule_-_10_April_2023.xlsx" TargetMode="External"/><Relationship Id="rId4" Type="http://schemas.openxmlformats.org/officeDocument/2006/relationships/hyperlink" Target="https://www.bursamalaysia.com/sites/5d809dcf39fba22790cad230/assets/643655a65b711a2cd2d0c848/Equities_Margin_Rate_Schedule_-_10_April_2023.xlsx" TargetMode="External"/><Relationship Id="rId9"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46DA1-FCFC-46DC-8A16-3F654B95CCC4}">
  <sheetPr codeName="Sheet19">
    <tabColor rgb="FF002060"/>
  </sheetPr>
  <dimension ref="A1:I53"/>
  <sheetViews>
    <sheetView zoomScale="90" zoomScaleNormal="90" workbookViewId="0">
      <pane ySplit="3" topLeftCell="A4" activePane="bottomLeft" state="frozen"/>
      <selection pane="bottomLeft" activeCell="B1" sqref="B1"/>
    </sheetView>
  </sheetViews>
  <sheetFormatPr defaultColWidth="9.36328125" defaultRowHeight="14.5" x14ac:dyDescent="0.35"/>
  <cols>
    <col min="1" max="1" width="4.54296875" style="33" customWidth="1"/>
    <col min="2" max="2" width="29.90625" style="33" customWidth="1"/>
    <col min="3" max="3" width="50.54296875" style="33" bestFit="1" customWidth="1"/>
    <col min="4" max="4" width="18.90625" style="33" bestFit="1" customWidth="1"/>
    <col min="5" max="5" width="6.453125" style="33" customWidth="1"/>
    <col min="6" max="6" width="26.36328125" style="33" customWidth="1"/>
    <col min="7" max="7" width="70.90625" style="33" customWidth="1"/>
    <col min="8" max="8" width="23" style="33" customWidth="1"/>
    <col min="9" max="9" width="69.6328125" style="33" customWidth="1"/>
    <col min="10" max="16384" width="9.36328125" style="33"/>
  </cols>
  <sheetData>
    <row r="1" spans="1:9" x14ac:dyDescent="0.35">
      <c r="A1" s="35"/>
      <c r="B1" s="45" t="s">
        <v>646</v>
      </c>
      <c r="C1" s="34"/>
      <c r="D1" s="34"/>
    </row>
    <row r="2" spans="1:9" ht="5.25" customHeight="1" x14ac:dyDescent="0.35">
      <c r="A2" s="35"/>
      <c r="B2" s="43"/>
      <c r="C2" s="34"/>
      <c r="D2" s="34"/>
    </row>
    <row r="3" spans="1:9" ht="23.5" x14ac:dyDescent="0.35">
      <c r="A3" s="35"/>
      <c r="B3" s="75" t="s">
        <v>566</v>
      </c>
      <c r="C3" s="76"/>
      <c r="D3" s="76"/>
      <c r="E3" s="77"/>
      <c r="F3" s="77"/>
      <c r="G3" s="77"/>
      <c r="H3" s="77"/>
      <c r="I3" s="77"/>
    </row>
    <row r="4" spans="1:9" ht="23.5" x14ac:dyDescent="0.35">
      <c r="A4" s="35"/>
      <c r="B4" s="36"/>
      <c r="C4" s="34"/>
      <c r="D4" s="34"/>
    </row>
    <row r="5" spans="1:9" x14ac:dyDescent="0.35">
      <c r="A5" s="47">
        <v>1</v>
      </c>
      <c r="B5" s="48" t="s">
        <v>570</v>
      </c>
      <c r="C5" s="34"/>
      <c r="D5" s="34"/>
    </row>
    <row r="6" spans="1:9" x14ac:dyDescent="0.35">
      <c r="A6" s="47">
        <v>2</v>
      </c>
      <c r="B6" s="33" t="s">
        <v>608</v>
      </c>
      <c r="C6" s="34"/>
      <c r="D6" s="34"/>
    </row>
    <row r="7" spans="1:9" x14ac:dyDescent="0.35">
      <c r="A7" s="47">
        <v>3</v>
      </c>
      <c r="B7" s="33" t="s">
        <v>609</v>
      </c>
      <c r="C7" s="34"/>
      <c r="D7" s="34"/>
    </row>
    <row r="8" spans="1:9" x14ac:dyDescent="0.35">
      <c r="A8" s="47">
        <v>4</v>
      </c>
      <c r="B8" s="33" t="s">
        <v>571</v>
      </c>
      <c r="C8" s="34"/>
      <c r="D8" s="34"/>
    </row>
    <row r="9" spans="1:9" x14ac:dyDescent="0.35">
      <c r="A9" s="47">
        <v>5</v>
      </c>
      <c r="B9" s="33" t="s">
        <v>648</v>
      </c>
      <c r="C9" s="34"/>
      <c r="D9" s="34"/>
    </row>
    <row r="10" spans="1:9" x14ac:dyDescent="0.35">
      <c r="A10" s="47"/>
      <c r="B10" s="2"/>
      <c r="C10" s="34"/>
      <c r="D10" s="34"/>
    </row>
    <row r="11" spans="1:9" ht="15.5" x14ac:dyDescent="0.35">
      <c r="B11" s="49" t="s">
        <v>561</v>
      </c>
      <c r="C11" s="37"/>
      <c r="D11" s="38"/>
      <c r="F11" s="49" t="s">
        <v>562</v>
      </c>
    </row>
    <row r="12" spans="1:9" x14ac:dyDescent="0.35">
      <c r="B12" s="29" t="s">
        <v>340</v>
      </c>
      <c r="C12" s="30"/>
      <c r="D12" s="32"/>
      <c r="F12" s="29" t="s">
        <v>338</v>
      </c>
      <c r="G12" s="250" t="s">
        <v>586</v>
      </c>
      <c r="H12" s="250"/>
      <c r="I12" s="251"/>
    </row>
    <row r="13" spans="1:9" x14ac:dyDescent="0.35">
      <c r="B13" s="31" t="s">
        <v>331</v>
      </c>
      <c r="C13" s="31" t="s">
        <v>330</v>
      </c>
      <c r="D13" s="31" t="s">
        <v>290</v>
      </c>
      <c r="F13" s="31" t="s">
        <v>332</v>
      </c>
      <c r="G13" s="31" t="s">
        <v>330</v>
      </c>
      <c r="H13" s="31" t="s">
        <v>290</v>
      </c>
      <c r="I13" s="31" t="s">
        <v>339</v>
      </c>
    </row>
    <row r="14" spans="1:9" ht="130" x14ac:dyDescent="0.35">
      <c r="B14" s="54" t="s">
        <v>0</v>
      </c>
      <c r="C14" s="55" t="s">
        <v>594</v>
      </c>
      <c r="D14" s="56">
        <v>43921</v>
      </c>
      <c r="F14" s="54" t="s">
        <v>333</v>
      </c>
      <c r="G14" s="55" t="s">
        <v>345</v>
      </c>
      <c r="H14" s="56">
        <v>43921</v>
      </c>
      <c r="I14" s="59"/>
    </row>
    <row r="15" spans="1:9" ht="39" x14ac:dyDescent="0.35">
      <c r="B15" s="54" t="s">
        <v>2</v>
      </c>
      <c r="C15" s="57" t="s">
        <v>568</v>
      </c>
      <c r="D15" s="58" t="s">
        <v>589</v>
      </c>
      <c r="F15" s="54" t="s">
        <v>336</v>
      </c>
      <c r="G15" s="55" t="s">
        <v>600</v>
      </c>
      <c r="H15" s="60">
        <v>6.805555555555555E-2</v>
      </c>
      <c r="I15" s="61" t="s">
        <v>574</v>
      </c>
    </row>
    <row r="16" spans="1:9" x14ac:dyDescent="0.35">
      <c r="B16" s="54" t="s">
        <v>3</v>
      </c>
      <c r="C16" s="55" t="s">
        <v>595</v>
      </c>
      <c r="D16" s="58"/>
      <c r="F16" s="54" t="s">
        <v>334</v>
      </c>
      <c r="G16" s="55" t="s">
        <v>343</v>
      </c>
      <c r="H16" s="58">
        <v>1</v>
      </c>
      <c r="I16" s="62"/>
    </row>
    <row r="17" spans="2:9" ht="26" x14ac:dyDescent="0.35">
      <c r="B17" s="54" t="s">
        <v>4</v>
      </c>
      <c r="C17" s="55" t="s">
        <v>569</v>
      </c>
      <c r="D17" s="58" t="s">
        <v>588</v>
      </c>
      <c r="F17" s="54" t="s">
        <v>341</v>
      </c>
      <c r="G17" s="55" t="s">
        <v>342</v>
      </c>
      <c r="H17" s="63">
        <v>10000</v>
      </c>
      <c r="I17" s="64" t="s">
        <v>573</v>
      </c>
    </row>
    <row r="18" spans="2:9" ht="52" x14ac:dyDescent="0.35">
      <c r="F18" s="54" t="s">
        <v>335</v>
      </c>
      <c r="G18" s="55" t="s">
        <v>344</v>
      </c>
      <c r="H18" s="65">
        <v>0.995</v>
      </c>
      <c r="I18" s="64" t="s">
        <v>572</v>
      </c>
    </row>
    <row r="19" spans="2:9" ht="26" x14ac:dyDescent="0.35">
      <c r="F19" s="54" t="s">
        <v>43</v>
      </c>
      <c r="G19" s="55" t="s">
        <v>567</v>
      </c>
      <c r="H19" s="65" t="s">
        <v>297</v>
      </c>
      <c r="I19" s="66" t="s">
        <v>596</v>
      </c>
    </row>
    <row r="22" spans="2:9" ht="15.5" x14ac:dyDescent="0.35">
      <c r="B22" s="49" t="s">
        <v>563</v>
      </c>
      <c r="C22" s="40"/>
      <c r="D22" s="39"/>
      <c r="F22" s="49" t="s">
        <v>564</v>
      </c>
    </row>
    <row r="23" spans="2:9" ht="18.5" x14ac:dyDescent="0.35">
      <c r="B23" s="264" t="s">
        <v>559</v>
      </c>
      <c r="C23" s="265"/>
      <c r="D23" s="266"/>
      <c r="E23" s="44" t="s">
        <v>351</v>
      </c>
      <c r="F23" s="53" t="s">
        <v>587</v>
      </c>
      <c r="G23" s="51"/>
      <c r="H23" s="51"/>
      <c r="I23" s="52"/>
    </row>
    <row r="24" spans="2:9" x14ac:dyDescent="0.35">
      <c r="B24" s="267" t="s">
        <v>592</v>
      </c>
      <c r="C24" s="268"/>
      <c r="D24" s="269"/>
      <c r="F24" s="259" t="s">
        <v>584</v>
      </c>
      <c r="G24" s="255" t="s">
        <v>607</v>
      </c>
      <c r="H24" s="255"/>
      <c r="I24" s="256"/>
    </row>
    <row r="25" spans="2:9" ht="24" customHeight="1" x14ac:dyDescent="0.35">
      <c r="B25" s="54" t="s">
        <v>582</v>
      </c>
      <c r="C25" s="239" t="s">
        <v>603</v>
      </c>
      <c r="D25" s="240"/>
      <c r="F25" s="260"/>
      <c r="G25" s="257"/>
      <c r="H25" s="257"/>
      <c r="I25" s="258"/>
    </row>
    <row r="26" spans="2:9" ht="26" x14ac:dyDescent="0.35">
      <c r="B26" s="54" t="s">
        <v>291</v>
      </c>
      <c r="C26" s="239" t="s">
        <v>604</v>
      </c>
      <c r="D26" s="240"/>
      <c r="F26" s="67" t="s">
        <v>558</v>
      </c>
      <c r="G26" s="68" t="s">
        <v>634</v>
      </c>
      <c r="H26" s="68"/>
      <c r="I26" s="69"/>
    </row>
    <row r="27" spans="2:9" x14ac:dyDescent="0.35">
      <c r="B27" s="54" t="s">
        <v>289</v>
      </c>
      <c r="C27" s="239" t="s">
        <v>601</v>
      </c>
      <c r="D27" s="240"/>
      <c r="F27" s="70" t="s">
        <v>585</v>
      </c>
      <c r="G27" s="71" t="s">
        <v>598</v>
      </c>
      <c r="H27" s="71"/>
      <c r="I27" s="72"/>
    </row>
    <row r="28" spans="2:9" x14ac:dyDescent="0.35">
      <c r="B28" s="54" t="s">
        <v>291</v>
      </c>
      <c r="C28" s="239" t="s">
        <v>602</v>
      </c>
      <c r="D28" s="240"/>
    </row>
    <row r="29" spans="2:9" x14ac:dyDescent="0.35">
      <c r="B29" s="244" t="s">
        <v>583</v>
      </c>
      <c r="C29" s="245"/>
      <c r="D29" s="246"/>
    </row>
    <row r="30" spans="2:9" x14ac:dyDescent="0.35">
      <c r="B30" s="241" t="s">
        <v>557</v>
      </c>
      <c r="C30" s="242"/>
      <c r="D30" s="243"/>
    </row>
    <row r="32" spans="2:9" ht="15.5" x14ac:dyDescent="0.35">
      <c r="B32" s="49" t="s">
        <v>565</v>
      </c>
      <c r="C32" s="42"/>
      <c r="D32" s="41"/>
    </row>
    <row r="33" spans="2:7" ht="18.5" x14ac:dyDescent="0.35">
      <c r="B33" s="247" t="s">
        <v>560</v>
      </c>
      <c r="C33" s="248"/>
      <c r="D33" s="249"/>
    </row>
    <row r="34" spans="2:7" x14ac:dyDescent="0.35">
      <c r="B34" s="234" t="s">
        <v>591</v>
      </c>
      <c r="C34" s="235"/>
      <c r="D34" s="236"/>
    </row>
    <row r="35" spans="2:7" x14ac:dyDescent="0.35">
      <c r="B35" s="73" t="s">
        <v>581</v>
      </c>
      <c r="C35" s="237" t="s">
        <v>605</v>
      </c>
      <c r="D35" s="238"/>
    </row>
    <row r="36" spans="2:7" ht="20.25" customHeight="1" x14ac:dyDescent="0.35">
      <c r="B36" s="54" t="s">
        <v>291</v>
      </c>
      <c r="C36" s="239" t="s">
        <v>606</v>
      </c>
      <c r="D36" s="240"/>
    </row>
    <row r="37" spans="2:7" ht="46.5" customHeight="1" x14ac:dyDescent="0.35">
      <c r="B37" s="54" t="s">
        <v>590</v>
      </c>
      <c r="C37" s="239" t="s">
        <v>599</v>
      </c>
      <c r="D37" s="240"/>
      <c r="G37" s="46"/>
    </row>
    <row r="38" spans="2:7" x14ac:dyDescent="0.35">
      <c r="B38" s="241" t="s">
        <v>557</v>
      </c>
      <c r="C38" s="242"/>
      <c r="D38" s="243"/>
    </row>
    <row r="40" spans="2:7" ht="15.5" x14ac:dyDescent="0.35">
      <c r="B40" s="49" t="s">
        <v>630</v>
      </c>
      <c r="C40" s="41"/>
      <c r="D40" s="41"/>
    </row>
    <row r="41" spans="2:7" ht="15.5" x14ac:dyDescent="0.35">
      <c r="B41" s="261" t="s">
        <v>293</v>
      </c>
      <c r="C41" s="262"/>
      <c r="D41" s="263"/>
    </row>
    <row r="42" spans="2:7" x14ac:dyDescent="0.35">
      <c r="B42" s="252" t="s">
        <v>577</v>
      </c>
      <c r="C42" s="253"/>
      <c r="D42" s="254"/>
    </row>
    <row r="43" spans="2:7" x14ac:dyDescent="0.35">
      <c r="B43" s="252" t="s">
        <v>597</v>
      </c>
      <c r="C43" s="253"/>
      <c r="D43" s="254"/>
    </row>
    <row r="44" spans="2:7" x14ac:dyDescent="0.35">
      <c r="B44" s="252" t="s">
        <v>593</v>
      </c>
      <c r="C44" s="253"/>
      <c r="D44" s="254"/>
    </row>
    <row r="45" spans="2:7" x14ac:dyDescent="0.35">
      <c r="B45" s="252" t="s">
        <v>578</v>
      </c>
      <c r="C45" s="253"/>
      <c r="D45" s="254"/>
    </row>
    <row r="46" spans="2:7" x14ac:dyDescent="0.35">
      <c r="B46" s="252" t="s">
        <v>579</v>
      </c>
      <c r="C46" s="253"/>
      <c r="D46" s="254"/>
    </row>
    <row r="47" spans="2:7" ht="29" customHeight="1" x14ac:dyDescent="0.35">
      <c r="B47" s="252" t="s">
        <v>580</v>
      </c>
      <c r="C47" s="253"/>
      <c r="D47" s="254"/>
    </row>
    <row r="48" spans="2:7" ht="93.75" customHeight="1" x14ac:dyDescent="0.35">
      <c r="B48" s="252" t="s">
        <v>635</v>
      </c>
      <c r="C48" s="253"/>
      <c r="D48" s="254"/>
    </row>
    <row r="50" spans="2:8" ht="15.5" x14ac:dyDescent="0.35">
      <c r="B50" s="49" t="s">
        <v>629</v>
      </c>
    </row>
    <row r="51" spans="2:8" x14ac:dyDescent="0.35">
      <c r="B51" s="83" t="s">
        <v>628</v>
      </c>
      <c r="C51" s="84" t="s">
        <v>330</v>
      </c>
      <c r="D51" s="84"/>
      <c r="E51" s="84"/>
      <c r="F51" s="84"/>
      <c r="G51" s="84"/>
      <c r="H51" s="85"/>
    </row>
    <row r="52" spans="2:8" x14ac:dyDescent="0.35">
      <c r="B52" s="79" t="s">
        <v>360</v>
      </c>
      <c r="C52" s="80" t="s">
        <v>631</v>
      </c>
      <c r="D52" s="81"/>
      <c r="E52" s="81"/>
      <c r="F52" s="81"/>
      <c r="G52" s="81"/>
      <c r="H52" s="82"/>
    </row>
    <row r="53" spans="2:8" x14ac:dyDescent="0.35">
      <c r="B53" s="79" t="s">
        <v>364</v>
      </c>
      <c r="C53" s="80" t="s">
        <v>633</v>
      </c>
      <c r="D53" s="81"/>
      <c r="E53" s="81"/>
      <c r="F53" s="81"/>
      <c r="G53" s="81"/>
      <c r="H53" s="82"/>
    </row>
  </sheetData>
  <mergeCells count="25">
    <mergeCell ref="G12:I12"/>
    <mergeCell ref="B44:D44"/>
    <mergeCell ref="B42:D42"/>
    <mergeCell ref="C37:D37"/>
    <mergeCell ref="B48:D48"/>
    <mergeCell ref="B46:D46"/>
    <mergeCell ref="B45:D45"/>
    <mergeCell ref="B43:D43"/>
    <mergeCell ref="B47:D47"/>
    <mergeCell ref="G24:I25"/>
    <mergeCell ref="F24:F25"/>
    <mergeCell ref="B41:D41"/>
    <mergeCell ref="B23:D23"/>
    <mergeCell ref="B24:D24"/>
    <mergeCell ref="C25:D25"/>
    <mergeCell ref="C26:D26"/>
    <mergeCell ref="B34:D34"/>
    <mergeCell ref="C35:D35"/>
    <mergeCell ref="C36:D36"/>
    <mergeCell ref="B38:D38"/>
    <mergeCell ref="C27:D27"/>
    <mergeCell ref="C28:D28"/>
    <mergeCell ref="B29:D29"/>
    <mergeCell ref="B30:D30"/>
    <mergeCell ref="B33:D33"/>
  </mergeCells>
  <phoneticPr fontId="15"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5DE12-5AE6-4D34-9B42-2787AA615F9A}">
  <sheetPr codeName="Sheet5"/>
  <dimension ref="A1:K81"/>
  <sheetViews>
    <sheetView zoomScale="87" zoomScaleNormal="87" workbookViewId="0">
      <pane ySplit="1" topLeftCell="A2" activePane="bottomLeft" state="frozen"/>
      <selection pane="bottomLeft" activeCell="F5" sqref="F5"/>
    </sheetView>
  </sheetViews>
  <sheetFormatPr defaultColWidth="13.54296875" defaultRowHeight="15" customHeight="1" x14ac:dyDescent="0.35"/>
  <cols>
    <col min="1" max="1" width="13.453125" style="7" bestFit="1" customWidth="1"/>
    <col min="2" max="2" width="17.54296875" customWidth="1"/>
    <col min="3" max="3" width="22.6328125" bestFit="1" customWidth="1"/>
    <col min="4" max="4" width="13.453125" bestFit="1" customWidth="1"/>
    <col min="5" max="5" width="17.6328125" customWidth="1"/>
    <col min="6" max="6" width="17" style="8" bestFit="1" customWidth="1"/>
    <col min="8" max="8" width="28" bestFit="1" customWidth="1"/>
    <col min="9" max="9" width="35.08984375" customWidth="1"/>
  </cols>
  <sheetData>
    <row r="1" spans="1:6" s="22" customFormat="1" ht="15" customHeight="1" x14ac:dyDescent="0.35">
      <c r="A1" s="139" t="s">
        <v>0</v>
      </c>
      <c r="B1" s="130" t="s">
        <v>2</v>
      </c>
      <c r="C1" s="130" t="s">
        <v>3</v>
      </c>
      <c r="D1" s="130" t="s">
        <v>5</v>
      </c>
      <c r="E1" s="130" t="s">
        <v>4</v>
      </c>
      <c r="F1" s="118" t="s">
        <v>494</v>
      </c>
    </row>
    <row r="2" spans="1:6" ht="15" customHeight="1" x14ac:dyDescent="0.35">
      <c r="A2" s="139">
        <v>43646</v>
      </c>
      <c r="B2" s="130" t="s">
        <v>692</v>
      </c>
      <c r="C2" s="130" t="s">
        <v>1</v>
      </c>
      <c r="D2" s="130" t="s">
        <v>300</v>
      </c>
      <c r="E2" s="130" t="s">
        <v>676</v>
      </c>
      <c r="F2" s="166" t="s">
        <v>649</v>
      </c>
    </row>
    <row r="3" spans="1:6" ht="15" customHeight="1" x14ac:dyDescent="0.35">
      <c r="A3" s="139">
        <v>43646</v>
      </c>
      <c r="B3" s="130" t="s">
        <v>692</v>
      </c>
      <c r="C3" s="130" t="s">
        <v>1</v>
      </c>
      <c r="D3" s="130" t="s">
        <v>301</v>
      </c>
      <c r="E3" s="130" t="s">
        <v>676</v>
      </c>
      <c r="F3" s="166" t="s">
        <v>649</v>
      </c>
    </row>
    <row r="4" spans="1:6" ht="15" customHeight="1" x14ac:dyDescent="0.35">
      <c r="A4" s="139">
        <v>43646</v>
      </c>
      <c r="B4" s="130" t="s">
        <v>692</v>
      </c>
      <c r="C4" s="130" t="s">
        <v>1</v>
      </c>
      <c r="D4" s="130" t="s">
        <v>302</v>
      </c>
      <c r="E4" s="130" t="s">
        <v>676</v>
      </c>
      <c r="F4" s="166" t="s">
        <v>649</v>
      </c>
    </row>
    <row r="5" spans="1:6" ht="15" customHeight="1" x14ac:dyDescent="0.35">
      <c r="A5" s="139">
        <v>43646</v>
      </c>
      <c r="B5" s="130" t="s">
        <v>692</v>
      </c>
      <c r="C5" s="130" t="s">
        <v>1</v>
      </c>
      <c r="D5" s="130" t="s">
        <v>303</v>
      </c>
      <c r="E5" s="130" t="s">
        <v>676</v>
      </c>
      <c r="F5" s="205">
        <v>13735847.449999999</v>
      </c>
    </row>
    <row r="6" spans="1:6" ht="15" customHeight="1" x14ac:dyDescent="0.35">
      <c r="A6" s="139">
        <v>43738</v>
      </c>
      <c r="B6" s="130" t="s">
        <v>692</v>
      </c>
      <c r="C6" s="130" t="s">
        <v>1</v>
      </c>
      <c r="D6" s="130" t="s">
        <v>300</v>
      </c>
      <c r="E6" s="130" t="s">
        <v>676</v>
      </c>
      <c r="F6" s="166" t="s">
        <v>649</v>
      </c>
    </row>
    <row r="7" spans="1:6" ht="15" customHeight="1" x14ac:dyDescent="0.35">
      <c r="A7" s="139">
        <v>43738</v>
      </c>
      <c r="B7" s="130" t="s">
        <v>692</v>
      </c>
      <c r="C7" s="130" t="s">
        <v>1</v>
      </c>
      <c r="D7" s="130" t="s">
        <v>301</v>
      </c>
      <c r="E7" s="130" t="s">
        <v>676</v>
      </c>
      <c r="F7" s="166" t="s">
        <v>649</v>
      </c>
    </row>
    <row r="8" spans="1:6" ht="15" customHeight="1" x14ac:dyDescent="0.35">
      <c r="A8" s="139">
        <v>43738</v>
      </c>
      <c r="B8" s="130" t="s">
        <v>692</v>
      </c>
      <c r="C8" s="130" t="s">
        <v>1</v>
      </c>
      <c r="D8" s="130" t="s">
        <v>302</v>
      </c>
      <c r="E8" s="130" t="s">
        <v>676</v>
      </c>
      <c r="F8" s="166" t="s">
        <v>649</v>
      </c>
    </row>
    <row r="9" spans="1:6" ht="15" customHeight="1" x14ac:dyDescent="0.35">
      <c r="A9" s="139">
        <v>43738</v>
      </c>
      <c r="B9" s="130" t="s">
        <v>692</v>
      </c>
      <c r="C9" s="130" t="s">
        <v>1</v>
      </c>
      <c r="D9" s="130" t="s">
        <v>303</v>
      </c>
      <c r="E9" s="130" t="s">
        <v>676</v>
      </c>
      <c r="F9" s="205">
        <v>9864817.8399999999</v>
      </c>
    </row>
    <row r="10" spans="1:6" ht="15" customHeight="1" x14ac:dyDescent="0.35">
      <c r="A10" s="139">
        <v>43830</v>
      </c>
      <c r="B10" s="130" t="s">
        <v>692</v>
      </c>
      <c r="C10" s="130" t="s">
        <v>1</v>
      </c>
      <c r="D10" s="130" t="s">
        <v>300</v>
      </c>
      <c r="E10" s="130" t="s">
        <v>676</v>
      </c>
      <c r="F10" s="166" t="s">
        <v>649</v>
      </c>
    </row>
    <row r="11" spans="1:6" ht="15" customHeight="1" x14ac:dyDescent="0.35">
      <c r="A11" s="139">
        <v>43830</v>
      </c>
      <c r="B11" s="130" t="s">
        <v>692</v>
      </c>
      <c r="C11" s="130" t="s">
        <v>1</v>
      </c>
      <c r="D11" s="130" t="s">
        <v>301</v>
      </c>
      <c r="E11" s="130" t="s">
        <v>676</v>
      </c>
      <c r="F11" s="166" t="s">
        <v>649</v>
      </c>
    </row>
    <row r="12" spans="1:6" ht="15" customHeight="1" x14ac:dyDescent="0.35">
      <c r="A12" s="139">
        <v>43830</v>
      </c>
      <c r="B12" s="130" t="s">
        <v>692</v>
      </c>
      <c r="C12" s="130" t="s">
        <v>1</v>
      </c>
      <c r="D12" s="130" t="s">
        <v>302</v>
      </c>
      <c r="E12" s="130" t="s">
        <v>676</v>
      </c>
      <c r="F12" s="166" t="s">
        <v>649</v>
      </c>
    </row>
    <row r="13" spans="1:6" ht="15" customHeight="1" x14ac:dyDescent="0.35">
      <c r="A13" s="139">
        <v>43830</v>
      </c>
      <c r="B13" s="130" t="s">
        <v>692</v>
      </c>
      <c r="C13" s="130" t="s">
        <v>1</v>
      </c>
      <c r="D13" s="130" t="s">
        <v>303</v>
      </c>
      <c r="E13" s="130" t="s">
        <v>676</v>
      </c>
      <c r="F13" s="206">
        <v>11583213.231000001</v>
      </c>
    </row>
    <row r="14" spans="1:6" ht="15" customHeight="1" x14ac:dyDescent="0.35">
      <c r="A14" s="139">
        <v>43921</v>
      </c>
      <c r="B14" s="130" t="s">
        <v>692</v>
      </c>
      <c r="C14" s="130" t="s">
        <v>1</v>
      </c>
      <c r="D14" s="130" t="s">
        <v>300</v>
      </c>
      <c r="E14" s="130" t="s">
        <v>676</v>
      </c>
      <c r="F14" s="166" t="s">
        <v>649</v>
      </c>
    </row>
    <row r="15" spans="1:6" ht="15" customHeight="1" x14ac:dyDescent="0.35">
      <c r="A15" s="139">
        <v>43921</v>
      </c>
      <c r="B15" s="130" t="s">
        <v>692</v>
      </c>
      <c r="C15" s="130" t="s">
        <v>1</v>
      </c>
      <c r="D15" s="130" t="s">
        <v>301</v>
      </c>
      <c r="E15" s="130" t="s">
        <v>676</v>
      </c>
      <c r="F15" s="166" t="s">
        <v>649</v>
      </c>
    </row>
    <row r="16" spans="1:6" ht="15" customHeight="1" x14ac:dyDescent="0.35">
      <c r="A16" s="139">
        <v>43921</v>
      </c>
      <c r="B16" s="130" t="s">
        <v>692</v>
      </c>
      <c r="C16" s="130" t="s">
        <v>1</v>
      </c>
      <c r="D16" s="130" t="s">
        <v>302</v>
      </c>
      <c r="E16" s="130" t="s">
        <v>676</v>
      </c>
      <c r="F16" s="166" t="s">
        <v>649</v>
      </c>
    </row>
    <row r="17" spans="1:11" ht="15" customHeight="1" x14ac:dyDescent="0.35">
      <c r="A17" s="139">
        <v>43921</v>
      </c>
      <c r="B17" s="130" t="s">
        <v>692</v>
      </c>
      <c r="C17" s="130" t="s">
        <v>1</v>
      </c>
      <c r="D17" s="130" t="s">
        <v>303</v>
      </c>
      <c r="E17" s="130" t="s">
        <v>676</v>
      </c>
      <c r="F17" s="207">
        <v>16016474.857199997</v>
      </c>
    </row>
    <row r="18" spans="1:11" ht="15" customHeight="1" x14ac:dyDescent="0.35">
      <c r="A18" s="139">
        <v>44012</v>
      </c>
      <c r="B18" s="130" t="s">
        <v>692</v>
      </c>
      <c r="C18" s="130" t="s">
        <v>1</v>
      </c>
      <c r="D18" s="130" t="s">
        <v>300</v>
      </c>
      <c r="E18" s="130" t="s">
        <v>676</v>
      </c>
      <c r="F18" s="166" t="s">
        <v>649</v>
      </c>
    </row>
    <row r="19" spans="1:11" ht="15" customHeight="1" x14ac:dyDescent="0.35">
      <c r="A19" s="139">
        <v>44012</v>
      </c>
      <c r="B19" s="130" t="s">
        <v>692</v>
      </c>
      <c r="C19" s="130" t="s">
        <v>1</v>
      </c>
      <c r="D19" s="130" t="s">
        <v>301</v>
      </c>
      <c r="E19" s="130" t="s">
        <v>676</v>
      </c>
      <c r="F19" s="166" t="s">
        <v>649</v>
      </c>
    </row>
    <row r="20" spans="1:11" ht="15" customHeight="1" x14ac:dyDescent="0.35">
      <c r="A20" s="139">
        <v>44012</v>
      </c>
      <c r="B20" s="130" t="s">
        <v>692</v>
      </c>
      <c r="C20" s="130" t="s">
        <v>1</v>
      </c>
      <c r="D20" s="130" t="s">
        <v>302</v>
      </c>
      <c r="E20" s="130" t="s">
        <v>676</v>
      </c>
      <c r="F20" s="166" t="s">
        <v>649</v>
      </c>
    </row>
    <row r="21" spans="1:11" ht="15" customHeight="1" x14ac:dyDescent="0.35">
      <c r="A21" s="139">
        <v>44012</v>
      </c>
      <c r="B21" s="130" t="s">
        <v>692</v>
      </c>
      <c r="C21" s="130" t="s">
        <v>1</v>
      </c>
      <c r="D21" s="130" t="s">
        <v>303</v>
      </c>
      <c r="E21" s="130" t="s">
        <v>676</v>
      </c>
      <c r="F21" s="207">
        <v>18616461.769600004</v>
      </c>
    </row>
    <row r="22" spans="1:11" ht="15" customHeight="1" x14ac:dyDescent="0.35">
      <c r="A22" s="139">
        <v>44104</v>
      </c>
      <c r="B22" s="130" t="s">
        <v>692</v>
      </c>
      <c r="C22" s="130" t="s">
        <v>1</v>
      </c>
      <c r="D22" s="130" t="s">
        <v>300</v>
      </c>
      <c r="E22" s="130" t="s">
        <v>676</v>
      </c>
      <c r="F22" s="166" t="s">
        <v>649</v>
      </c>
      <c r="I22" s="22"/>
      <c r="J22" s="22"/>
      <c r="K22" s="22"/>
    </row>
    <row r="23" spans="1:11" ht="15" customHeight="1" x14ac:dyDescent="0.35">
      <c r="A23" s="139">
        <v>44104</v>
      </c>
      <c r="B23" s="130" t="s">
        <v>692</v>
      </c>
      <c r="C23" s="130" t="s">
        <v>1</v>
      </c>
      <c r="D23" s="130" t="s">
        <v>301</v>
      </c>
      <c r="E23" s="130" t="s">
        <v>676</v>
      </c>
      <c r="F23" s="166" t="s">
        <v>649</v>
      </c>
      <c r="I23" s="22"/>
      <c r="J23" s="22"/>
      <c r="K23" s="22"/>
    </row>
    <row r="24" spans="1:11" ht="15" customHeight="1" x14ac:dyDescent="0.35">
      <c r="A24" s="139">
        <v>44104</v>
      </c>
      <c r="B24" s="130" t="s">
        <v>692</v>
      </c>
      <c r="C24" s="130" t="s">
        <v>1</v>
      </c>
      <c r="D24" s="130" t="s">
        <v>302</v>
      </c>
      <c r="E24" s="130" t="s">
        <v>676</v>
      </c>
      <c r="F24" s="166" t="s">
        <v>649</v>
      </c>
      <c r="I24" s="22"/>
      <c r="J24" s="22"/>
      <c r="K24" s="22"/>
    </row>
    <row r="25" spans="1:11" ht="15" customHeight="1" x14ac:dyDescent="0.35">
      <c r="A25" s="139">
        <v>44104</v>
      </c>
      <c r="B25" s="130" t="s">
        <v>692</v>
      </c>
      <c r="C25" s="130" t="s">
        <v>1</v>
      </c>
      <c r="D25" s="130" t="s">
        <v>303</v>
      </c>
      <c r="E25" s="130" t="s">
        <v>676</v>
      </c>
      <c r="F25" s="207">
        <v>18770415.277445842</v>
      </c>
      <c r="H25" s="22"/>
      <c r="I25" s="22"/>
      <c r="J25" s="22"/>
      <c r="K25" s="22"/>
    </row>
    <row r="26" spans="1:11" ht="15" customHeight="1" x14ac:dyDescent="0.35">
      <c r="A26" s="139">
        <v>44196</v>
      </c>
      <c r="B26" s="130" t="s">
        <v>692</v>
      </c>
      <c r="C26" s="130" t="s">
        <v>1</v>
      </c>
      <c r="D26" s="130" t="s">
        <v>300</v>
      </c>
      <c r="E26" s="130" t="s">
        <v>676</v>
      </c>
      <c r="F26" s="166" t="s">
        <v>649</v>
      </c>
    </row>
    <row r="27" spans="1:11" ht="15" customHeight="1" x14ac:dyDescent="0.35">
      <c r="A27" s="139">
        <v>44196</v>
      </c>
      <c r="B27" s="130" t="s">
        <v>692</v>
      </c>
      <c r="C27" s="130" t="s">
        <v>1</v>
      </c>
      <c r="D27" s="130" t="s">
        <v>301</v>
      </c>
      <c r="E27" s="130" t="s">
        <v>676</v>
      </c>
      <c r="F27" s="166" t="s">
        <v>649</v>
      </c>
    </row>
    <row r="28" spans="1:11" ht="15" customHeight="1" x14ac:dyDescent="0.35">
      <c r="A28" s="139">
        <v>44196</v>
      </c>
      <c r="B28" s="130" t="s">
        <v>692</v>
      </c>
      <c r="C28" s="130" t="s">
        <v>1</v>
      </c>
      <c r="D28" s="130" t="s">
        <v>302</v>
      </c>
      <c r="E28" s="130" t="s">
        <v>676</v>
      </c>
      <c r="F28" s="166" t="s">
        <v>649</v>
      </c>
    </row>
    <row r="29" spans="1:11" ht="15" customHeight="1" x14ac:dyDescent="0.35">
      <c r="A29" s="139">
        <v>44196</v>
      </c>
      <c r="B29" s="130" t="s">
        <v>692</v>
      </c>
      <c r="C29" s="130" t="s">
        <v>1</v>
      </c>
      <c r="D29" s="130" t="s">
        <v>303</v>
      </c>
      <c r="E29" s="130" t="s">
        <v>676</v>
      </c>
      <c r="F29" s="207">
        <v>18164620.260997433</v>
      </c>
    </row>
    <row r="30" spans="1:11" ht="15" customHeight="1" x14ac:dyDescent="0.35">
      <c r="A30" s="139">
        <v>44286</v>
      </c>
      <c r="B30" s="130" t="s">
        <v>692</v>
      </c>
      <c r="C30" s="130" t="s">
        <v>1</v>
      </c>
      <c r="D30" s="130" t="s">
        <v>300</v>
      </c>
      <c r="E30" s="130" t="s">
        <v>676</v>
      </c>
      <c r="F30" s="166" t="s">
        <v>649</v>
      </c>
    </row>
    <row r="31" spans="1:11" ht="15" customHeight="1" x14ac:dyDescent="0.35">
      <c r="A31" s="139">
        <v>44286</v>
      </c>
      <c r="B31" s="130" t="s">
        <v>692</v>
      </c>
      <c r="C31" s="130" t="s">
        <v>1</v>
      </c>
      <c r="D31" s="130" t="s">
        <v>301</v>
      </c>
      <c r="E31" s="130" t="s">
        <v>676</v>
      </c>
      <c r="F31" s="166" t="s">
        <v>649</v>
      </c>
    </row>
    <row r="32" spans="1:11" ht="15" customHeight="1" x14ac:dyDescent="0.35">
      <c r="A32" s="139">
        <v>44286</v>
      </c>
      <c r="B32" s="130" t="s">
        <v>692</v>
      </c>
      <c r="C32" s="130" t="s">
        <v>1</v>
      </c>
      <c r="D32" s="130" t="s">
        <v>302</v>
      </c>
      <c r="E32" s="130" t="s">
        <v>676</v>
      </c>
      <c r="F32" s="166" t="s">
        <v>649</v>
      </c>
    </row>
    <row r="33" spans="1:6" ht="15" customHeight="1" x14ac:dyDescent="0.35">
      <c r="A33" s="139">
        <v>44286</v>
      </c>
      <c r="B33" s="130" t="s">
        <v>692</v>
      </c>
      <c r="C33" s="130" t="s">
        <v>1</v>
      </c>
      <c r="D33" s="130" t="s">
        <v>303</v>
      </c>
      <c r="E33" s="130" t="s">
        <v>676</v>
      </c>
      <c r="F33" s="207">
        <v>20901171.237999998</v>
      </c>
    </row>
    <row r="34" spans="1:6" ht="15" customHeight="1" x14ac:dyDescent="0.35">
      <c r="A34" s="139">
        <v>44377</v>
      </c>
      <c r="B34" s="130" t="s">
        <v>692</v>
      </c>
      <c r="C34" s="130" t="s">
        <v>1</v>
      </c>
      <c r="D34" s="130" t="s">
        <v>300</v>
      </c>
      <c r="E34" s="130" t="s">
        <v>676</v>
      </c>
      <c r="F34" s="166" t="s">
        <v>649</v>
      </c>
    </row>
    <row r="35" spans="1:6" ht="15" customHeight="1" x14ac:dyDescent="0.35">
      <c r="A35" s="139">
        <v>44377</v>
      </c>
      <c r="B35" s="130" t="s">
        <v>692</v>
      </c>
      <c r="C35" s="130" t="s">
        <v>1</v>
      </c>
      <c r="D35" s="130" t="s">
        <v>301</v>
      </c>
      <c r="E35" s="130" t="s">
        <v>676</v>
      </c>
      <c r="F35" s="166" t="s">
        <v>649</v>
      </c>
    </row>
    <row r="36" spans="1:6" ht="15" customHeight="1" x14ac:dyDescent="0.35">
      <c r="A36" s="139">
        <v>44377</v>
      </c>
      <c r="B36" s="130" t="s">
        <v>692</v>
      </c>
      <c r="C36" s="130" t="s">
        <v>1</v>
      </c>
      <c r="D36" s="130" t="s">
        <v>302</v>
      </c>
      <c r="E36" s="130" t="s">
        <v>676</v>
      </c>
      <c r="F36" s="166" t="s">
        <v>649</v>
      </c>
    </row>
    <row r="37" spans="1:6" ht="15" customHeight="1" x14ac:dyDescent="0.35">
      <c r="A37" s="139">
        <v>44377</v>
      </c>
      <c r="B37" s="130" t="s">
        <v>692</v>
      </c>
      <c r="C37" s="130" t="s">
        <v>1</v>
      </c>
      <c r="D37" s="130" t="s">
        <v>303</v>
      </c>
      <c r="E37" s="130" t="s">
        <v>676</v>
      </c>
      <c r="F37" s="207">
        <v>28332414.442800004</v>
      </c>
    </row>
    <row r="38" spans="1:6" ht="15" customHeight="1" x14ac:dyDescent="0.35">
      <c r="A38" s="139">
        <v>44469</v>
      </c>
      <c r="B38" s="130" t="s">
        <v>692</v>
      </c>
      <c r="C38" s="130" t="s">
        <v>1</v>
      </c>
      <c r="D38" s="130" t="s">
        <v>300</v>
      </c>
      <c r="E38" s="130" t="s">
        <v>676</v>
      </c>
      <c r="F38" s="166" t="s">
        <v>649</v>
      </c>
    </row>
    <row r="39" spans="1:6" ht="15" customHeight="1" x14ac:dyDescent="0.35">
      <c r="A39" s="139">
        <v>44469</v>
      </c>
      <c r="B39" s="130" t="s">
        <v>692</v>
      </c>
      <c r="C39" s="130" t="s">
        <v>1</v>
      </c>
      <c r="D39" s="130" t="s">
        <v>301</v>
      </c>
      <c r="E39" s="130" t="s">
        <v>676</v>
      </c>
      <c r="F39" s="166" t="s">
        <v>649</v>
      </c>
    </row>
    <row r="40" spans="1:6" ht="15" customHeight="1" x14ac:dyDescent="0.35">
      <c r="A40" s="139">
        <v>44469</v>
      </c>
      <c r="B40" s="130" t="s">
        <v>692</v>
      </c>
      <c r="C40" s="130" t="s">
        <v>1</v>
      </c>
      <c r="D40" s="130" t="s">
        <v>302</v>
      </c>
      <c r="E40" s="130" t="s">
        <v>676</v>
      </c>
      <c r="F40" s="166" t="s">
        <v>649</v>
      </c>
    </row>
    <row r="41" spans="1:6" ht="15" customHeight="1" x14ac:dyDescent="0.35">
      <c r="A41" s="139">
        <v>44469</v>
      </c>
      <c r="B41" s="130" t="s">
        <v>692</v>
      </c>
      <c r="C41" s="130" t="s">
        <v>1</v>
      </c>
      <c r="D41" s="130" t="s">
        <v>303</v>
      </c>
      <c r="E41" s="130" t="s">
        <v>676</v>
      </c>
      <c r="F41" s="207">
        <v>15323070.4252</v>
      </c>
    </row>
    <row r="42" spans="1:6" ht="15" customHeight="1" x14ac:dyDescent="0.35">
      <c r="A42" s="139">
        <v>44561</v>
      </c>
      <c r="B42" s="130" t="s">
        <v>692</v>
      </c>
      <c r="C42" s="130" t="s">
        <v>1</v>
      </c>
      <c r="D42" s="130" t="s">
        <v>300</v>
      </c>
      <c r="E42" s="130" t="s">
        <v>676</v>
      </c>
      <c r="F42" s="166" t="s">
        <v>649</v>
      </c>
    </row>
    <row r="43" spans="1:6" ht="15" customHeight="1" x14ac:dyDescent="0.35">
      <c r="A43" s="139">
        <v>44561</v>
      </c>
      <c r="B43" s="130" t="s">
        <v>692</v>
      </c>
      <c r="C43" s="130" t="s">
        <v>1</v>
      </c>
      <c r="D43" s="130" t="s">
        <v>301</v>
      </c>
      <c r="E43" s="130" t="s">
        <v>676</v>
      </c>
      <c r="F43" s="166" t="s">
        <v>649</v>
      </c>
    </row>
    <row r="44" spans="1:6" ht="15" customHeight="1" x14ac:dyDescent="0.35">
      <c r="A44" s="139">
        <v>44561</v>
      </c>
      <c r="B44" s="130" t="s">
        <v>692</v>
      </c>
      <c r="C44" s="130" t="s">
        <v>1</v>
      </c>
      <c r="D44" s="130" t="s">
        <v>302</v>
      </c>
      <c r="E44" s="130" t="s">
        <v>676</v>
      </c>
      <c r="F44" s="166" t="s">
        <v>649</v>
      </c>
    </row>
    <row r="45" spans="1:6" ht="15" customHeight="1" x14ac:dyDescent="0.35">
      <c r="A45" s="139">
        <v>44561</v>
      </c>
      <c r="B45" s="130" t="s">
        <v>692</v>
      </c>
      <c r="C45" s="130" t="s">
        <v>1</v>
      </c>
      <c r="D45" s="130" t="s">
        <v>303</v>
      </c>
      <c r="E45" s="130" t="s">
        <v>676</v>
      </c>
      <c r="F45" s="207">
        <v>21295830.344799999</v>
      </c>
    </row>
    <row r="46" spans="1:6" ht="15" customHeight="1" x14ac:dyDescent="0.35">
      <c r="A46" s="139">
        <v>44651</v>
      </c>
      <c r="B46" s="130" t="s">
        <v>692</v>
      </c>
      <c r="C46" s="130" t="s">
        <v>1</v>
      </c>
      <c r="D46" s="130" t="s">
        <v>300</v>
      </c>
      <c r="E46" s="130" t="s">
        <v>676</v>
      </c>
      <c r="F46" s="166" t="s">
        <v>286</v>
      </c>
    </row>
    <row r="47" spans="1:6" ht="15" customHeight="1" x14ac:dyDescent="0.35">
      <c r="A47" s="139">
        <v>44651</v>
      </c>
      <c r="B47" s="130" t="s">
        <v>294</v>
      </c>
      <c r="C47" s="130" t="s">
        <v>692</v>
      </c>
      <c r="D47" s="130" t="s">
        <v>301</v>
      </c>
      <c r="E47" s="130" t="s">
        <v>676</v>
      </c>
      <c r="F47" s="166" t="s">
        <v>286</v>
      </c>
    </row>
    <row r="48" spans="1:6" ht="15" customHeight="1" x14ac:dyDescent="0.35">
      <c r="A48" s="139">
        <v>44651</v>
      </c>
      <c r="B48" s="130" t="s">
        <v>294</v>
      </c>
      <c r="C48" s="130" t="s">
        <v>692</v>
      </c>
      <c r="D48" s="130" t="s">
        <v>302</v>
      </c>
      <c r="E48" s="130" t="s">
        <v>676</v>
      </c>
      <c r="F48" s="166" t="s">
        <v>286</v>
      </c>
    </row>
    <row r="49" spans="1:6" ht="15" customHeight="1" x14ac:dyDescent="0.35">
      <c r="A49" s="139">
        <v>44651</v>
      </c>
      <c r="B49" s="130" t="s">
        <v>294</v>
      </c>
      <c r="C49" s="130" t="s">
        <v>692</v>
      </c>
      <c r="D49" s="130" t="s">
        <v>303</v>
      </c>
      <c r="E49" s="130" t="s">
        <v>676</v>
      </c>
      <c r="F49" s="166">
        <v>43665701.359999999</v>
      </c>
    </row>
    <row r="50" spans="1:6" ht="15" customHeight="1" x14ac:dyDescent="0.35">
      <c r="A50" s="139">
        <v>44742</v>
      </c>
      <c r="B50" s="130" t="s">
        <v>294</v>
      </c>
      <c r="C50" s="130" t="s">
        <v>692</v>
      </c>
      <c r="D50" s="130" t="s">
        <v>300</v>
      </c>
      <c r="E50" s="130" t="s">
        <v>676</v>
      </c>
      <c r="F50" s="166" t="s">
        <v>286</v>
      </c>
    </row>
    <row r="51" spans="1:6" ht="15" customHeight="1" x14ac:dyDescent="0.35">
      <c r="A51" s="139">
        <v>44742</v>
      </c>
      <c r="B51" s="130" t="s">
        <v>294</v>
      </c>
      <c r="C51" s="130" t="s">
        <v>692</v>
      </c>
      <c r="D51" s="130" t="s">
        <v>301</v>
      </c>
      <c r="E51" s="130" t="s">
        <v>676</v>
      </c>
      <c r="F51" s="166" t="s">
        <v>286</v>
      </c>
    </row>
    <row r="52" spans="1:6" ht="15" customHeight="1" x14ac:dyDescent="0.35">
      <c r="A52" s="139">
        <v>44742</v>
      </c>
      <c r="B52" s="130" t="s">
        <v>294</v>
      </c>
      <c r="C52" s="130" t="s">
        <v>692</v>
      </c>
      <c r="D52" s="130" t="s">
        <v>302</v>
      </c>
      <c r="E52" s="130" t="s">
        <v>676</v>
      </c>
      <c r="F52" s="166" t="s">
        <v>286</v>
      </c>
    </row>
    <row r="53" spans="1:6" ht="15" customHeight="1" x14ac:dyDescent="0.35">
      <c r="A53" s="139">
        <v>44742</v>
      </c>
      <c r="B53" s="130" t="s">
        <v>294</v>
      </c>
      <c r="C53" s="130" t="s">
        <v>692</v>
      </c>
      <c r="D53" s="130" t="s">
        <v>303</v>
      </c>
      <c r="E53" s="130" t="s">
        <v>676</v>
      </c>
      <c r="F53" s="166">
        <v>21299687.262296967</v>
      </c>
    </row>
    <row r="54" spans="1:6" ht="15" customHeight="1" x14ac:dyDescent="0.35">
      <c r="A54" s="139">
        <v>44834</v>
      </c>
      <c r="B54" s="130" t="s">
        <v>294</v>
      </c>
      <c r="C54" s="130" t="s">
        <v>692</v>
      </c>
      <c r="D54" s="130" t="s">
        <v>300</v>
      </c>
      <c r="E54" s="130" t="s">
        <v>676</v>
      </c>
      <c r="F54" s="166" t="s">
        <v>286</v>
      </c>
    </row>
    <row r="55" spans="1:6" ht="15" customHeight="1" x14ac:dyDescent="0.35">
      <c r="A55" s="139">
        <v>44834</v>
      </c>
      <c r="B55" s="130" t="s">
        <v>294</v>
      </c>
      <c r="C55" s="130" t="s">
        <v>692</v>
      </c>
      <c r="D55" s="130" t="s">
        <v>301</v>
      </c>
      <c r="E55" s="130" t="s">
        <v>676</v>
      </c>
      <c r="F55" s="166" t="s">
        <v>286</v>
      </c>
    </row>
    <row r="56" spans="1:6" ht="15" customHeight="1" x14ac:dyDescent="0.35">
      <c r="A56" s="139">
        <v>44834</v>
      </c>
      <c r="B56" s="130" t="s">
        <v>294</v>
      </c>
      <c r="C56" s="130" t="s">
        <v>692</v>
      </c>
      <c r="D56" s="130" t="s">
        <v>302</v>
      </c>
      <c r="E56" s="130" t="s">
        <v>676</v>
      </c>
      <c r="F56" s="166" t="s">
        <v>286</v>
      </c>
    </row>
    <row r="57" spans="1:6" ht="15" customHeight="1" x14ac:dyDescent="0.35">
      <c r="A57" s="139">
        <v>44834</v>
      </c>
      <c r="B57" s="130" t="s">
        <v>294</v>
      </c>
      <c r="C57" s="130" t="s">
        <v>692</v>
      </c>
      <c r="D57" s="130" t="s">
        <v>303</v>
      </c>
      <c r="E57" s="130" t="s">
        <v>676</v>
      </c>
      <c r="F57" s="166">
        <v>31262718.511200797</v>
      </c>
    </row>
    <row r="58" spans="1:6" ht="15" customHeight="1" x14ac:dyDescent="0.35">
      <c r="A58" s="139">
        <v>44926</v>
      </c>
      <c r="B58" s="130" t="s">
        <v>294</v>
      </c>
      <c r="C58" s="130" t="s">
        <v>692</v>
      </c>
      <c r="D58" s="130" t="s">
        <v>300</v>
      </c>
      <c r="E58" s="130" t="s">
        <v>676</v>
      </c>
      <c r="F58" s="166" t="s">
        <v>286</v>
      </c>
    </row>
    <row r="59" spans="1:6" ht="15" customHeight="1" x14ac:dyDescent="0.35">
      <c r="A59" s="139">
        <v>44926</v>
      </c>
      <c r="B59" s="130" t="s">
        <v>294</v>
      </c>
      <c r="C59" s="130" t="s">
        <v>692</v>
      </c>
      <c r="D59" s="130" t="s">
        <v>301</v>
      </c>
      <c r="E59" s="130" t="s">
        <v>676</v>
      </c>
      <c r="F59" s="166" t="s">
        <v>286</v>
      </c>
    </row>
    <row r="60" spans="1:6" ht="15" customHeight="1" x14ac:dyDescent="0.35">
      <c r="A60" s="139">
        <v>44926</v>
      </c>
      <c r="B60" s="130" t="s">
        <v>294</v>
      </c>
      <c r="C60" s="130" t="s">
        <v>692</v>
      </c>
      <c r="D60" s="130" t="s">
        <v>302</v>
      </c>
      <c r="E60" s="130" t="s">
        <v>676</v>
      </c>
      <c r="F60" s="166" t="s">
        <v>286</v>
      </c>
    </row>
    <row r="61" spans="1:6" ht="15" customHeight="1" x14ac:dyDescent="0.35">
      <c r="A61" s="139">
        <v>44926</v>
      </c>
      <c r="B61" s="130" t="s">
        <v>294</v>
      </c>
      <c r="C61" s="130" t="s">
        <v>692</v>
      </c>
      <c r="D61" s="130" t="s">
        <v>303</v>
      </c>
      <c r="E61" s="130" t="s">
        <v>676</v>
      </c>
      <c r="F61" s="166">
        <v>36728010.940799996</v>
      </c>
    </row>
    <row r="62" spans="1:6" ht="15" customHeight="1" x14ac:dyDescent="0.35">
      <c r="A62" s="139">
        <v>45016</v>
      </c>
      <c r="B62" s="130" t="s">
        <v>294</v>
      </c>
      <c r="C62" s="130" t="s">
        <v>692</v>
      </c>
      <c r="D62" s="130" t="s">
        <v>300</v>
      </c>
      <c r="E62" s="130" t="s">
        <v>676</v>
      </c>
      <c r="F62" s="166" t="s">
        <v>286</v>
      </c>
    </row>
    <row r="63" spans="1:6" ht="15" customHeight="1" x14ac:dyDescent="0.35">
      <c r="A63" s="139">
        <v>45016</v>
      </c>
      <c r="B63" s="130" t="s">
        <v>294</v>
      </c>
      <c r="C63" s="130" t="s">
        <v>692</v>
      </c>
      <c r="D63" s="130" t="s">
        <v>301</v>
      </c>
      <c r="E63" s="130" t="s">
        <v>676</v>
      </c>
      <c r="F63" s="166" t="s">
        <v>286</v>
      </c>
    </row>
    <row r="64" spans="1:6" ht="15" customHeight="1" x14ac:dyDescent="0.35">
      <c r="A64" s="139">
        <v>45016</v>
      </c>
      <c r="B64" s="130" t="s">
        <v>294</v>
      </c>
      <c r="C64" s="130" t="s">
        <v>692</v>
      </c>
      <c r="D64" s="130" t="s">
        <v>302</v>
      </c>
      <c r="E64" s="130" t="s">
        <v>676</v>
      </c>
      <c r="F64" s="166" t="s">
        <v>286</v>
      </c>
    </row>
    <row r="65" spans="1:6" ht="15" customHeight="1" x14ac:dyDescent="0.35">
      <c r="A65" s="139">
        <v>45016</v>
      </c>
      <c r="B65" s="130" t="s">
        <v>294</v>
      </c>
      <c r="C65" s="130" t="s">
        <v>692</v>
      </c>
      <c r="D65" s="130" t="s">
        <v>303</v>
      </c>
      <c r="E65" s="130" t="s">
        <v>676</v>
      </c>
      <c r="F65" s="166">
        <v>23683564.345620006</v>
      </c>
    </row>
    <row r="66" spans="1:6" ht="15" customHeight="1" x14ac:dyDescent="0.35">
      <c r="A66" s="139">
        <v>45107</v>
      </c>
      <c r="B66" s="130" t="s">
        <v>294</v>
      </c>
      <c r="C66" s="130" t="s">
        <v>692</v>
      </c>
      <c r="D66" s="130" t="s">
        <v>300</v>
      </c>
      <c r="E66" s="130" t="s">
        <v>676</v>
      </c>
      <c r="F66" s="166" t="s">
        <v>286</v>
      </c>
    </row>
    <row r="67" spans="1:6" ht="15" customHeight="1" x14ac:dyDescent="0.35">
      <c r="A67" s="139">
        <v>45107</v>
      </c>
      <c r="B67" s="130" t="s">
        <v>294</v>
      </c>
      <c r="C67" s="130" t="s">
        <v>692</v>
      </c>
      <c r="D67" s="130" t="s">
        <v>301</v>
      </c>
      <c r="E67" s="130" t="s">
        <v>676</v>
      </c>
      <c r="F67" s="166" t="s">
        <v>286</v>
      </c>
    </row>
    <row r="68" spans="1:6" ht="15" customHeight="1" x14ac:dyDescent="0.35">
      <c r="A68" s="139">
        <v>45107</v>
      </c>
      <c r="B68" s="130" t="s">
        <v>294</v>
      </c>
      <c r="C68" s="130" t="s">
        <v>692</v>
      </c>
      <c r="D68" s="130" t="s">
        <v>302</v>
      </c>
      <c r="E68" s="130" t="s">
        <v>676</v>
      </c>
      <c r="F68" s="166" t="s">
        <v>286</v>
      </c>
    </row>
    <row r="69" spans="1:6" ht="15" customHeight="1" x14ac:dyDescent="0.35">
      <c r="A69" s="139">
        <v>45107</v>
      </c>
      <c r="B69" s="130" t="s">
        <v>294</v>
      </c>
      <c r="C69" s="130" t="s">
        <v>692</v>
      </c>
      <c r="D69" s="130" t="s">
        <v>303</v>
      </c>
      <c r="E69" s="130" t="s">
        <v>676</v>
      </c>
      <c r="F69" s="166">
        <v>79648281.600024179</v>
      </c>
    </row>
    <row r="70" spans="1:6" ht="15" customHeight="1" x14ac:dyDescent="0.35">
      <c r="A70" s="139">
        <v>45199</v>
      </c>
      <c r="B70" s="130" t="s">
        <v>294</v>
      </c>
      <c r="C70" s="130" t="s">
        <v>692</v>
      </c>
      <c r="D70" s="130" t="s">
        <v>300</v>
      </c>
      <c r="E70" s="130" t="s">
        <v>676</v>
      </c>
      <c r="F70" s="166" t="s">
        <v>286</v>
      </c>
    </row>
    <row r="71" spans="1:6" ht="15" customHeight="1" x14ac:dyDescent="0.35">
      <c r="A71" s="139">
        <v>45199</v>
      </c>
      <c r="B71" s="130" t="s">
        <v>294</v>
      </c>
      <c r="C71" s="130" t="s">
        <v>692</v>
      </c>
      <c r="D71" s="130" t="s">
        <v>301</v>
      </c>
      <c r="E71" s="130" t="s">
        <v>676</v>
      </c>
      <c r="F71" s="166" t="s">
        <v>286</v>
      </c>
    </row>
    <row r="72" spans="1:6" ht="15" customHeight="1" x14ac:dyDescent="0.35">
      <c r="A72" s="139">
        <v>45199</v>
      </c>
      <c r="B72" s="130" t="s">
        <v>294</v>
      </c>
      <c r="C72" s="130" t="s">
        <v>692</v>
      </c>
      <c r="D72" s="130" t="s">
        <v>302</v>
      </c>
      <c r="E72" s="130" t="s">
        <v>676</v>
      </c>
      <c r="F72" s="166" t="s">
        <v>286</v>
      </c>
    </row>
    <row r="73" spans="1:6" ht="15" customHeight="1" x14ac:dyDescent="0.35">
      <c r="A73" s="139">
        <v>45199</v>
      </c>
      <c r="B73" s="130" t="s">
        <v>294</v>
      </c>
      <c r="C73" s="130" t="s">
        <v>692</v>
      </c>
      <c r="D73" s="130" t="s">
        <v>303</v>
      </c>
      <c r="E73" s="130" t="s">
        <v>676</v>
      </c>
      <c r="F73" s="166">
        <v>98062951.802235574</v>
      </c>
    </row>
    <row r="74" spans="1:6" ht="15" customHeight="1" x14ac:dyDescent="0.35">
      <c r="A74" s="139">
        <v>45291</v>
      </c>
      <c r="B74" s="130" t="s">
        <v>294</v>
      </c>
      <c r="C74" s="130" t="s">
        <v>692</v>
      </c>
      <c r="D74" s="130" t="s">
        <v>300</v>
      </c>
      <c r="E74" s="130" t="s">
        <v>676</v>
      </c>
      <c r="F74" s="166" t="s">
        <v>286</v>
      </c>
    </row>
    <row r="75" spans="1:6" ht="15" customHeight="1" x14ac:dyDescent="0.35">
      <c r="A75" s="139">
        <v>45291</v>
      </c>
      <c r="B75" s="130" t="s">
        <v>294</v>
      </c>
      <c r="C75" s="130" t="s">
        <v>692</v>
      </c>
      <c r="D75" s="130" t="s">
        <v>301</v>
      </c>
      <c r="E75" s="130" t="s">
        <v>676</v>
      </c>
      <c r="F75" s="166" t="s">
        <v>286</v>
      </c>
    </row>
    <row r="76" spans="1:6" ht="15" customHeight="1" x14ac:dyDescent="0.35">
      <c r="A76" s="139">
        <v>45291</v>
      </c>
      <c r="B76" s="130" t="s">
        <v>294</v>
      </c>
      <c r="C76" s="130" t="s">
        <v>692</v>
      </c>
      <c r="D76" s="130" t="s">
        <v>302</v>
      </c>
      <c r="E76" s="130" t="s">
        <v>676</v>
      </c>
      <c r="F76" s="166" t="s">
        <v>286</v>
      </c>
    </row>
    <row r="77" spans="1:6" ht="15" customHeight="1" x14ac:dyDescent="0.35">
      <c r="A77" s="139">
        <v>45291</v>
      </c>
      <c r="B77" s="130" t="s">
        <v>294</v>
      </c>
      <c r="C77" s="130" t="s">
        <v>692</v>
      </c>
      <c r="D77" s="130" t="s">
        <v>303</v>
      </c>
      <c r="E77" s="130" t="s">
        <v>676</v>
      </c>
      <c r="F77" s="166">
        <v>126257032.84954701</v>
      </c>
    </row>
    <row r="78" spans="1:6" ht="15" customHeight="1" x14ac:dyDescent="0.35">
      <c r="A78" s="139">
        <v>45382</v>
      </c>
      <c r="B78" s="130" t="s">
        <v>294</v>
      </c>
      <c r="C78" s="130" t="s">
        <v>692</v>
      </c>
      <c r="D78" s="130" t="s">
        <v>300</v>
      </c>
      <c r="E78" s="130" t="s">
        <v>676</v>
      </c>
      <c r="F78" s="166" t="s">
        <v>286</v>
      </c>
    </row>
    <row r="79" spans="1:6" ht="15" customHeight="1" x14ac:dyDescent="0.35">
      <c r="A79" s="139">
        <v>45382</v>
      </c>
      <c r="B79" s="130" t="s">
        <v>294</v>
      </c>
      <c r="C79" s="130" t="s">
        <v>692</v>
      </c>
      <c r="D79" s="130" t="s">
        <v>301</v>
      </c>
      <c r="E79" s="130" t="s">
        <v>676</v>
      </c>
      <c r="F79" s="166" t="s">
        <v>286</v>
      </c>
    </row>
    <row r="80" spans="1:6" ht="15" customHeight="1" x14ac:dyDescent="0.35">
      <c r="A80" s="139">
        <v>45382</v>
      </c>
      <c r="B80" s="130" t="s">
        <v>294</v>
      </c>
      <c r="C80" s="130" t="s">
        <v>692</v>
      </c>
      <c r="D80" s="130" t="s">
        <v>302</v>
      </c>
      <c r="E80" s="130" t="s">
        <v>676</v>
      </c>
      <c r="F80" s="166" t="s">
        <v>286</v>
      </c>
    </row>
    <row r="81" spans="1:6" ht="15" customHeight="1" x14ac:dyDescent="0.35">
      <c r="A81" s="139">
        <v>45382</v>
      </c>
      <c r="B81" s="130" t="s">
        <v>294</v>
      </c>
      <c r="C81" s="130" t="s">
        <v>692</v>
      </c>
      <c r="D81" s="130" t="s">
        <v>303</v>
      </c>
      <c r="E81" s="130" t="s">
        <v>676</v>
      </c>
      <c r="F81" s="166">
        <v>146923501.94821894</v>
      </c>
    </row>
  </sheetData>
  <autoFilter ref="A1:F21" xr:uid="{2A2A5447-496D-4316-BC7D-0C4217C938BE}"/>
  <sortState xmlns:xlrd2="http://schemas.microsoft.com/office/spreadsheetml/2017/richdata2" ref="A1:F21">
    <sortCondition descending="1" ref="A1"/>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B9ED4-B220-47EC-B865-87D90239DE57}">
  <sheetPr codeName="Sheet6"/>
  <dimension ref="A1:T121"/>
  <sheetViews>
    <sheetView zoomScaleNormal="100" workbookViewId="0">
      <pane xSplit="1" ySplit="1" topLeftCell="B2" activePane="bottomRight" state="frozen"/>
      <selection pane="topRight" activeCell="B1" sqref="B1"/>
      <selection pane="bottomLeft" activeCell="A2" sqref="A2"/>
      <selection pane="bottomRight" activeCell="K17" sqref="K17"/>
    </sheetView>
  </sheetViews>
  <sheetFormatPr defaultRowHeight="15" customHeight="1" x14ac:dyDescent="0.35"/>
  <cols>
    <col min="1" max="1" width="14.36328125" style="7" bestFit="1" customWidth="1"/>
    <col min="2" max="2" width="14.54296875" bestFit="1" customWidth="1"/>
    <col min="3" max="3" width="19.54296875" customWidth="1"/>
    <col min="4" max="4" width="21.08984375" bestFit="1" customWidth="1"/>
    <col min="5" max="5" width="11.453125" bestFit="1" customWidth="1"/>
    <col min="6" max="6" width="17" style="8" bestFit="1" customWidth="1"/>
    <col min="7" max="20" width="15.36328125" style="8" bestFit="1" customWidth="1"/>
    <col min="21" max="161" width="10.6328125" customWidth="1"/>
  </cols>
  <sheetData>
    <row r="1" spans="1:20" s="22" customFormat="1" ht="15" customHeight="1" x14ac:dyDescent="0.35">
      <c r="A1" s="139" t="s">
        <v>0</v>
      </c>
      <c r="B1" s="130" t="s">
        <v>2</v>
      </c>
      <c r="C1" s="130" t="s">
        <v>3</v>
      </c>
      <c r="D1" s="130" t="s">
        <v>5</v>
      </c>
      <c r="E1" s="130" t="s">
        <v>4</v>
      </c>
      <c r="F1" s="118" t="s">
        <v>495</v>
      </c>
      <c r="G1" s="118" t="s">
        <v>496</v>
      </c>
      <c r="H1" s="118" t="s">
        <v>497</v>
      </c>
      <c r="I1" s="118" t="s">
        <v>498</v>
      </c>
      <c r="J1" s="118" t="s">
        <v>499</v>
      </c>
      <c r="K1" s="118" t="s">
        <v>500</v>
      </c>
      <c r="L1" s="118" t="s">
        <v>501</v>
      </c>
      <c r="M1" s="118" t="s">
        <v>502</v>
      </c>
      <c r="N1" s="118" t="s">
        <v>503</v>
      </c>
      <c r="O1" s="118" t="s">
        <v>504</v>
      </c>
      <c r="P1" s="118" t="s">
        <v>505</v>
      </c>
      <c r="Q1" s="118" t="s">
        <v>506</v>
      </c>
      <c r="R1" s="118" t="s">
        <v>507</v>
      </c>
      <c r="S1" s="118" t="s">
        <v>508</v>
      </c>
      <c r="T1" s="118" t="s">
        <v>509</v>
      </c>
    </row>
    <row r="2" spans="1:20" ht="15" customHeight="1" x14ac:dyDescent="0.35">
      <c r="A2" s="139">
        <v>43646</v>
      </c>
      <c r="B2" s="130" t="s">
        <v>294</v>
      </c>
      <c r="C2" s="130" t="s">
        <v>692</v>
      </c>
      <c r="D2" s="130" t="s">
        <v>304</v>
      </c>
      <c r="E2" s="130" t="s">
        <v>676</v>
      </c>
      <c r="F2" s="168" t="s">
        <v>649</v>
      </c>
      <c r="G2" s="168" t="s">
        <v>649</v>
      </c>
      <c r="H2" s="168" t="s">
        <v>649</v>
      </c>
      <c r="I2" s="168" t="s">
        <v>649</v>
      </c>
      <c r="J2" s="168" t="s">
        <v>649</v>
      </c>
      <c r="K2" s="168" t="s">
        <v>649</v>
      </c>
      <c r="L2" s="168" t="s">
        <v>649</v>
      </c>
      <c r="M2" s="168" t="s">
        <v>649</v>
      </c>
      <c r="N2" s="168" t="s">
        <v>649</v>
      </c>
      <c r="O2" s="168" t="s">
        <v>649</v>
      </c>
      <c r="P2" s="168" t="s">
        <v>649</v>
      </c>
      <c r="Q2" s="168" t="s">
        <v>649</v>
      </c>
      <c r="R2" s="168" t="s">
        <v>649</v>
      </c>
      <c r="S2" s="168" t="s">
        <v>649</v>
      </c>
      <c r="T2" s="168" t="s">
        <v>649</v>
      </c>
    </row>
    <row r="3" spans="1:20" ht="15" customHeight="1" x14ac:dyDescent="0.35">
      <c r="A3" s="139">
        <v>43646</v>
      </c>
      <c r="B3" s="130" t="s">
        <v>294</v>
      </c>
      <c r="C3" s="130" t="s">
        <v>692</v>
      </c>
      <c r="D3" s="130" t="s">
        <v>305</v>
      </c>
      <c r="E3" s="130" t="s">
        <v>676</v>
      </c>
      <c r="F3" s="168" t="s">
        <v>649</v>
      </c>
      <c r="G3" s="168" t="s">
        <v>649</v>
      </c>
      <c r="H3" s="168" t="s">
        <v>649</v>
      </c>
      <c r="I3" s="168" t="s">
        <v>649</v>
      </c>
      <c r="J3" s="168" t="s">
        <v>649</v>
      </c>
      <c r="K3" s="168" t="s">
        <v>649</v>
      </c>
      <c r="L3" s="168" t="s">
        <v>649</v>
      </c>
      <c r="M3" s="168" t="s">
        <v>649</v>
      </c>
      <c r="N3" s="168" t="s">
        <v>649</v>
      </c>
      <c r="O3" s="168" t="s">
        <v>649</v>
      </c>
      <c r="P3" s="168" t="s">
        <v>649</v>
      </c>
      <c r="Q3" s="168" t="s">
        <v>649</v>
      </c>
      <c r="R3" s="168" t="s">
        <v>649</v>
      </c>
      <c r="S3" s="168" t="s">
        <v>649</v>
      </c>
      <c r="T3" s="168" t="s">
        <v>649</v>
      </c>
    </row>
    <row r="4" spans="1:20" ht="15" customHeight="1" x14ac:dyDescent="0.35">
      <c r="A4" s="139">
        <v>43646</v>
      </c>
      <c r="B4" s="130" t="s">
        <v>294</v>
      </c>
      <c r="C4" s="130" t="s">
        <v>692</v>
      </c>
      <c r="D4" s="130" t="s">
        <v>306</v>
      </c>
      <c r="E4" s="130" t="s">
        <v>676</v>
      </c>
      <c r="F4" s="168" t="s">
        <v>649</v>
      </c>
      <c r="G4" s="168" t="s">
        <v>649</v>
      </c>
      <c r="H4" s="168" t="s">
        <v>649</v>
      </c>
      <c r="I4" s="168" t="s">
        <v>649</v>
      </c>
      <c r="J4" s="168" t="s">
        <v>649</v>
      </c>
      <c r="K4" s="168" t="s">
        <v>649</v>
      </c>
      <c r="L4" s="168" t="s">
        <v>649</v>
      </c>
      <c r="M4" s="168" t="s">
        <v>649</v>
      </c>
      <c r="N4" s="168" t="s">
        <v>649</v>
      </c>
      <c r="O4" s="168" t="s">
        <v>649</v>
      </c>
      <c r="P4" s="168" t="s">
        <v>649</v>
      </c>
      <c r="Q4" s="168" t="s">
        <v>649</v>
      </c>
      <c r="R4" s="168" t="s">
        <v>649</v>
      </c>
      <c r="S4" s="168" t="s">
        <v>649</v>
      </c>
      <c r="T4" s="168" t="s">
        <v>649</v>
      </c>
    </row>
    <row r="5" spans="1:20" ht="15" customHeight="1" x14ac:dyDescent="0.35">
      <c r="A5" s="139">
        <v>43646</v>
      </c>
      <c r="B5" s="130" t="s">
        <v>294</v>
      </c>
      <c r="C5" s="130" t="s">
        <v>692</v>
      </c>
      <c r="D5" s="130" t="s">
        <v>307</v>
      </c>
      <c r="E5" s="130" t="s">
        <v>676</v>
      </c>
      <c r="F5" s="168" t="s">
        <v>649</v>
      </c>
      <c r="G5" s="168" t="s">
        <v>649</v>
      </c>
      <c r="H5" s="168" t="s">
        <v>649</v>
      </c>
      <c r="I5" s="168" t="s">
        <v>649</v>
      </c>
      <c r="J5" s="168" t="s">
        <v>649</v>
      </c>
      <c r="K5" s="168" t="s">
        <v>649</v>
      </c>
      <c r="L5" s="168" t="s">
        <v>649</v>
      </c>
      <c r="M5" s="168" t="s">
        <v>649</v>
      </c>
      <c r="N5" s="168" t="s">
        <v>649</v>
      </c>
      <c r="O5" s="168" t="s">
        <v>649</v>
      </c>
      <c r="P5" s="168" t="s">
        <v>649</v>
      </c>
      <c r="Q5" s="168" t="s">
        <v>649</v>
      </c>
      <c r="R5" s="168" t="s">
        <v>649</v>
      </c>
      <c r="S5" s="168" t="s">
        <v>649</v>
      </c>
      <c r="T5" s="168" t="s">
        <v>649</v>
      </c>
    </row>
    <row r="6" spans="1:20" ht="15" customHeight="1" x14ac:dyDescent="0.35">
      <c r="A6" s="139">
        <v>43646</v>
      </c>
      <c r="B6" s="130" t="s">
        <v>294</v>
      </c>
      <c r="C6" s="130" t="s">
        <v>692</v>
      </c>
      <c r="D6" s="130" t="s">
        <v>308</v>
      </c>
      <c r="E6" s="130" t="s">
        <v>676</v>
      </c>
      <c r="F6" s="168" t="s">
        <v>649</v>
      </c>
      <c r="G6" s="168" t="s">
        <v>649</v>
      </c>
      <c r="H6" s="168" t="s">
        <v>649</v>
      </c>
      <c r="I6" s="168" t="s">
        <v>649</v>
      </c>
      <c r="J6" s="168" t="s">
        <v>649</v>
      </c>
      <c r="K6" s="168" t="s">
        <v>649</v>
      </c>
      <c r="L6" s="168" t="s">
        <v>649</v>
      </c>
      <c r="M6" s="168" t="s">
        <v>649</v>
      </c>
      <c r="N6" s="168" t="s">
        <v>649</v>
      </c>
      <c r="O6" s="168" t="s">
        <v>649</v>
      </c>
      <c r="P6" s="168" t="s">
        <v>649</v>
      </c>
      <c r="Q6" s="168" t="s">
        <v>649</v>
      </c>
      <c r="R6" s="168" t="s">
        <v>649</v>
      </c>
      <c r="S6" s="168" t="s">
        <v>649</v>
      </c>
      <c r="T6" s="168" t="s">
        <v>649</v>
      </c>
    </row>
    <row r="7" spans="1:20" ht="15" customHeight="1" x14ac:dyDescent="0.35">
      <c r="A7" s="139">
        <v>43646</v>
      </c>
      <c r="B7" s="130" t="s">
        <v>294</v>
      </c>
      <c r="C7" s="130" t="s">
        <v>692</v>
      </c>
      <c r="D7" s="130" t="s">
        <v>309</v>
      </c>
      <c r="E7" s="130" t="s">
        <v>676</v>
      </c>
      <c r="F7" s="168" t="s">
        <v>649</v>
      </c>
      <c r="G7" s="168" t="s">
        <v>649</v>
      </c>
      <c r="H7" s="168" t="s">
        <v>649</v>
      </c>
      <c r="I7" s="168" t="s">
        <v>649</v>
      </c>
      <c r="J7" s="168" t="s">
        <v>649</v>
      </c>
      <c r="K7" s="168" t="s">
        <v>649</v>
      </c>
      <c r="L7" s="168" t="s">
        <v>649</v>
      </c>
      <c r="M7" s="168" t="s">
        <v>649</v>
      </c>
      <c r="N7" s="168" t="s">
        <v>649</v>
      </c>
      <c r="O7" s="168" t="s">
        <v>649</v>
      </c>
      <c r="P7" s="168" t="s">
        <v>649</v>
      </c>
      <c r="Q7" s="168" t="s">
        <v>649</v>
      </c>
      <c r="R7" s="168" t="s">
        <v>649</v>
      </c>
      <c r="S7" s="168" t="s">
        <v>649</v>
      </c>
      <c r="T7" s="168" t="s">
        <v>649</v>
      </c>
    </row>
    <row r="8" spans="1:20" ht="15" customHeight="1" x14ac:dyDescent="0.35">
      <c r="A8" s="208">
        <v>43738</v>
      </c>
      <c r="B8" s="130" t="s">
        <v>294</v>
      </c>
      <c r="C8" s="130" t="s">
        <v>692</v>
      </c>
      <c r="D8" s="130" t="s">
        <v>304</v>
      </c>
      <c r="E8" s="130" t="s">
        <v>676</v>
      </c>
      <c r="F8" s="168" t="s">
        <v>649</v>
      </c>
      <c r="G8" s="168" t="s">
        <v>649</v>
      </c>
      <c r="H8" s="168" t="s">
        <v>649</v>
      </c>
      <c r="I8" s="168" t="s">
        <v>649</v>
      </c>
      <c r="J8" s="168" t="s">
        <v>649</v>
      </c>
      <c r="K8" s="168" t="s">
        <v>649</v>
      </c>
      <c r="L8" s="168" t="s">
        <v>649</v>
      </c>
      <c r="M8" s="168" t="s">
        <v>649</v>
      </c>
      <c r="N8" s="168" t="s">
        <v>649</v>
      </c>
      <c r="O8" s="168" t="s">
        <v>649</v>
      </c>
      <c r="P8" s="168" t="s">
        <v>649</v>
      </c>
      <c r="Q8" s="168" t="s">
        <v>649</v>
      </c>
      <c r="R8" s="168" t="s">
        <v>649</v>
      </c>
      <c r="S8" s="168" t="s">
        <v>649</v>
      </c>
      <c r="T8" s="168" t="s">
        <v>649</v>
      </c>
    </row>
    <row r="9" spans="1:20" ht="15" customHeight="1" x14ac:dyDescent="0.35">
      <c r="A9" s="208">
        <v>43738</v>
      </c>
      <c r="B9" s="130" t="s">
        <v>294</v>
      </c>
      <c r="C9" s="130" t="s">
        <v>692</v>
      </c>
      <c r="D9" s="130" t="s">
        <v>305</v>
      </c>
      <c r="E9" s="130" t="s">
        <v>676</v>
      </c>
      <c r="F9" s="168" t="s">
        <v>649</v>
      </c>
      <c r="G9" s="168" t="s">
        <v>649</v>
      </c>
      <c r="H9" s="168" t="s">
        <v>649</v>
      </c>
      <c r="I9" s="168" t="s">
        <v>649</v>
      </c>
      <c r="J9" s="168" t="s">
        <v>649</v>
      </c>
      <c r="K9" s="168" t="s">
        <v>649</v>
      </c>
      <c r="L9" s="168" t="s">
        <v>649</v>
      </c>
      <c r="M9" s="168" t="s">
        <v>649</v>
      </c>
      <c r="N9" s="168" t="s">
        <v>649</v>
      </c>
      <c r="O9" s="168" t="s">
        <v>649</v>
      </c>
      <c r="P9" s="168" t="s">
        <v>649</v>
      </c>
      <c r="Q9" s="168" t="s">
        <v>649</v>
      </c>
      <c r="R9" s="168" t="s">
        <v>649</v>
      </c>
      <c r="S9" s="168" t="s">
        <v>649</v>
      </c>
      <c r="T9" s="168" t="s">
        <v>649</v>
      </c>
    </row>
    <row r="10" spans="1:20" ht="15" customHeight="1" x14ac:dyDescent="0.35">
      <c r="A10" s="208">
        <v>43738</v>
      </c>
      <c r="B10" s="130" t="s">
        <v>294</v>
      </c>
      <c r="C10" s="130" t="s">
        <v>692</v>
      </c>
      <c r="D10" s="130" t="s">
        <v>306</v>
      </c>
      <c r="E10" s="130" t="s">
        <v>676</v>
      </c>
      <c r="F10" s="168" t="s">
        <v>649</v>
      </c>
      <c r="G10" s="168" t="s">
        <v>649</v>
      </c>
      <c r="H10" s="168" t="s">
        <v>649</v>
      </c>
      <c r="I10" s="168" t="s">
        <v>649</v>
      </c>
      <c r="J10" s="168" t="s">
        <v>649</v>
      </c>
      <c r="K10" s="168" t="s">
        <v>649</v>
      </c>
      <c r="L10" s="168" t="s">
        <v>649</v>
      </c>
      <c r="M10" s="168" t="s">
        <v>649</v>
      </c>
      <c r="N10" s="168" t="s">
        <v>649</v>
      </c>
      <c r="O10" s="168" t="s">
        <v>649</v>
      </c>
      <c r="P10" s="168" t="s">
        <v>649</v>
      </c>
      <c r="Q10" s="168" t="s">
        <v>649</v>
      </c>
      <c r="R10" s="168" t="s">
        <v>649</v>
      </c>
      <c r="S10" s="168" t="s">
        <v>649</v>
      </c>
      <c r="T10" s="168" t="s">
        <v>649</v>
      </c>
    </row>
    <row r="11" spans="1:20" ht="15" customHeight="1" x14ac:dyDescent="0.35">
      <c r="A11" s="208">
        <v>43738</v>
      </c>
      <c r="B11" s="130" t="s">
        <v>294</v>
      </c>
      <c r="C11" s="130" t="s">
        <v>692</v>
      </c>
      <c r="D11" s="130" t="s">
        <v>307</v>
      </c>
      <c r="E11" s="130" t="s">
        <v>676</v>
      </c>
      <c r="F11" s="168" t="s">
        <v>649</v>
      </c>
      <c r="G11" s="168" t="s">
        <v>649</v>
      </c>
      <c r="H11" s="168" t="s">
        <v>649</v>
      </c>
      <c r="I11" s="168" t="s">
        <v>649</v>
      </c>
      <c r="J11" s="168" t="s">
        <v>649</v>
      </c>
      <c r="K11" s="168" t="s">
        <v>649</v>
      </c>
      <c r="L11" s="168" t="s">
        <v>649</v>
      </c>
      <c r="M11" s="168" t="s">
        <v>649</v>
      </c>
      <c r="N11" s="168" t="s">
        <v>649</v>
      </c>
      <c r="O11" s="168" t="s">
        <v>649</v>
      </c>
      <c r="P11" s="168" t="s">
        <v>649</v>
      </c>
      <c r="Q11" s="168" t="s">
        <v>649</v>
      </c>
      <c r="R11" s="168" t="s">
        <v>649</v>
      </c>
      <c r="S11" s="168" t="s">
        <v>649</v>
      </c>
      <c r="T11" s="168" t="s">
        <v>649</v>
      </c>
    </row>
    <row r="12" spans="1:20" ht="15" customHeight="1" x14ac:dyDescent="0.35">
      <c r="A12" s="208">
        <v>43738</v>
      </c>
      <c r="B12" s="130" t="s">
        <v>294</v>
      </c>
      <c r="C12" s="130" t="s">
        <v>692</v>
      </c>
      <c r="D12" s="130" t="s">
        <v>308</v>
      </c>
      <c r="E12" s="130" t="s">
        <v>676</v>
      </c>
      <c r="F12" s="168" t="s">
        <v>649</v>
      </c>
      <c r="G12" s="168" t="s">
        <v>649</v>
      </c>
      <c r="H12" s="168" t="s">
        <v>649</v>
      </c>
      <c r="I12" s="168" t="s">
        <v>649</v>
      </c>
      <c r="J12" s="168" t="s">
        <v>649</v>
      </c>
      <c r="K12" s="168" t="s">
        <v>649</v>
      </c>
      <c r="L12" s="168" t="s">
        <v>649</v>
      </c>
      <c r="M12" s="168" t="s">
        <v>649</v>
      </c>
      <c r="N12" s="168" t="s">
        <v>649</v>
      </c>
      <c r="O12" s="168" t="s">
        <v>649</v>
      </c>
      <c r="P12" s="168" t="s">
        <v>649</v>
      </c>
      <c r="Q12" s="168" t="s">
        <v>649</v>
      </c>
      <c r="R12" s="168" t="s">
        <v>649</v>
      </c>
      <c r="S12" s="168" t="s">
        <v>649</v>
      </c>
      <c r="T12" s="168" t="s">
        <v>649</v>
      </c>
    </row>
    <row r="13" spans="1:20" ht="15" customHeight="1" x14ac:dyDescent="0.35">
      <c r="A13" s="208">
        <v>43738</v>
      </c>
      <c r="B13" s="130" t="s">
        <v>294</v>
      </c>
      <c r="C13" s="130" t="s">
        <v>692</v>
      </c>
      <c r="D13" s="130" t="s">
        <v>309</v>
      </c>
      <c r="E13" s="130" t="s">
        <v>676</v>
      </c>
      <c r="F13" s="168" t="s">
        <v>649</v>
      </c>
      <c r="G13" s="168" t="s">
        <v>649</v>
      </c>
      <c r="H13" s="168" t="s">
        <v>649</v>
      </c>
      <c r="I13" s="168" t="s">
        <v>649</v>
      </c>
      <c r="J13" s="168" t="s">
        <v>649</v>
      </c>
      <c r="K13" s="168" t="s">
        <v>649</v>
      </c>
      <c r="L13" s="168" t="s">
        <v>649</v>
      </c>
      <c r="M13" s="168" t="s">
        <v>649</v>
      </c>
      <c r="N13" s="168" t="s">
        <v>649</v>
      </c>
      <c r="O13" s="168" t="s">
        <v>649</v>
      </c>
      <c r="P13" s="168" t="s">
        <v>649</v>
      </c>
      <c r="Q13" s="168" t="s">
        <v>649</v>
      </c>
      <c r="R13" s="168" t="s">
        <v>649</v>
      </c>
      <c r="S13" s="168" t="s">
        <v>649</v>
      </c>
      <c r="T13" s="168" t="s">
        <v>649</v>
      </c>
    </row>
    <row r="14" spans="1:20" ht="15" customHeight="1" x14ac:dyDescent="0.35">
      <c r="A14" s="139">
        <v>43830</v>
      </c>
      <c r="B14" s="130" t="s">
        <v>294</v>
      </c>
      <c r="C14" s="130" t="s">
        <v>692</v>
      </c>
      <c r="D14" s="130" t="s">
        <v>304</v>
      </c>
      <c r="E14" s="130" t="s">
        <v>676</v>
      </c>
      <c r="F14" s="168" t="s">
        <v>649</v>
      </c>
      <c r="G14" s="168" t="s">
        <v>649</v>
      </c>
      <c r="H14" s="168" t="s">
        <v>649</v>
      </c>
      <c r="I14" s="168" t="s">
        <v>649</v>
      </c>
      <c r="J14" s="168" t="s">
        <v>649</v>
      </c>
      <c r="K14" s="168" t="s">
        <v>649</v>
      </c>
      <c r="L14" s="168" t="s">
        <v>649</v>
      </c>
      <c r="M14" s="168" t="s">
        <v>649</v>
      </c>
      <c r="N14" s="168" t="s">
        <v>649</v>
      </c>
      <c r="O14" s="168" t="s">
        <v>649</v>
      </c>
      <c r="P14" s="168" t="s">
        <v>649</v>
      </c>
      <c r="Q14" s="168" t="s">
        <v>649</v>
      </c>
      <c r="R14" s="168" t="s">
        <v>649</v>
      </c>
      <c r="S14" s="168" t="s">
        <v>649</v>
      </c>
      <c r="T14" s="168" t="s">
        <v>649</v>
      </c>
    </row>
    <row r="15" spans="1:20" ht="15" customHeight="1" x14ac:dyDescent="0.35">
      <c r="A15" s="139">
        <v>43830</v>
      </c>
      <c r="B15" s="130" t="s">
        <v>294</v>
      </c>
      <c r="C15" s="130" t="s">
        <v>692</v>
      </c>
      <c r="D15" s="130" t="s">
        <v>305</v>
      </c>
      <c r="E15" s="130" t="s">
        <v>676</v>
      </c>
      <c r="F15" s="168" t="s">
        <v>649</v>
      </c>
      <c r="G15" s="168" t="s">
        <v>649</v>
      </c>
      <c r="H15" s="168" t="s">
        <v>649</v>
      </c>
      <c r="I15" s="168" t="s">
        <v>649</v>
      </c>
      <c r="J15" s="168" t="s">
        <v>649</v>
      </c>
      <c r="K15" s="168" t="s">
        <v>649</v>
      </c>
      <c r="L15" s="168" t="s">
        <v>649</v>
      </c>
      <c r="M15" s="168" t="s">
        <v>649</v>
      </c>
      <c r="N15" s="168" t="s">
        <v>649</v>
      </c>
      <c r="O15" s="168" t="s">
        <v>649</v>
      </c>
      <c r="P15" s="168" t="s">
        <v>649</v>
      </c>
      <c r="Q15" s="168" t="s">
        <v>649</v>
      </c>
      <c r="R15" s="168" t="s">
        <v>649</v>
      </c>
      <c r="S15" s="168" t="s">
        <v>649</v>
      </c>
      <c r="T15" s="168" t="s">
        <v>649</v>
      </c>
    </row>
    <row r="16" spans="1:20" ht="15" customHeight="1" x14ac:dyDescent="0.35">
      <c r="A16" s="139">
        <v>43830</v>
      </c>
      <c r="B16" s="130" t="s">
        <v>294</v>
      </c>
      <c r="C16" s="130" t="s">
        <v>692</v>
      </c>
      <c r="D16" s="130" t="s">
        <v>306</v>
      </c>
      <c r="E16" s="130" t="s">
        <v>676</v>
      </c>
      <c r="F16" s="168" t="s">
        <v>649</v>
      </c>
      <c r="G16" s="168" t="s">
        <v>649</v>
      </c>
      <c r="H16" s="168" t="s">
        <v>649</v>
      </c>
      <c r="I16" s="168" t="s">
        <v>649</v>
      </c>
      <c r="J16" s="168" t="s">
        <v>649</v>
      </c>
      <c r="K16" s="168" t="s">
        <v>649</v>
      </c>
      <c r="L16" s="168" t="s">
        <v>649</v>
      </c>
      <c r="M16" s="168" t="s">
        <v>649</v>
      </c>
      <c r="N16" s="168" t="s">
        <v>649</v>
      </c>
      <c r="O16" s="168" t="s">
        <v>649</v>
      </c>
      <c r="P16" s="168" t="s">
        <v>649</v>
      </c>
      <c r="Q16" s="168" t="s">
        <v>649</v>
      </c>
      <c r="R16" s="168" t="s">
        <v>649</v>
      </c>
      <c r="S16" s="168" t="s">
        <v>649</v>
      </c>
      <c r="T16" s="168" t="s">
        <v>649</v>
      </c>
    </row>
    <row r="17" spans="1:20" ht="15" customHeight="1" x14ac:dyDescent="0.35">
      <c r="A17" s="139">
        <v>43830</v>
      </c>
      <c r="B17" s="130" t="s">
        <v>294</v>
      </c>
      <c r="C17" s="130" t="s">
        <v>692</v>
      </c>
      <c r="D17" s="130" t="s">
        <v>307</v>
      </c>
      <c r="E17" s="130" t="s">
        <v>676</v>
      </c>
      <c r="F17" s="168" t="s">
        <v>649</v>
      </c>
      <c r="G17" s="168" t="s">
        <v>649</v>
      </c>
      <c r="H17" s="168" t="s">
        <v>649</v>
      </c>
      <c r="I17" s="168" t="s">
        <v>649</v>
      </c>
      <c r="J17" s="168" t="s">
        <v>649</v>
      </c>
      <c r="K17" s="168" t="s">
        <v>649</v>
      </c>
      <c r="L17" s="168" t="s">
        <v>649</v>
      </c>
      <c r="M17" s="168" t="s">
        <v>649</v>
      </c>
      <c r="N17" s="168" t="s">
        <v>649</v>
      </c>
      <c r="O17" s="168" t="s">
        <v>649</v>
      </c>
      <c r="P17" s="168" t="s">
        <v>649</v>
      </c>
      <c r="Q17" s="168" t="s">
        <v>649</v>
      </c>
      <c r="R17" s="168" t="s">
        <v>649</v>
      </c>
      <c r="S17" s="168" t="s">
        <v>649</v>
      </c>
      <c r="T17" s="168" t="s">
        <v>649</v>
      </c>
    </row>
    <row r="18" spans="1:20" ht="15" customHeight="1" x14ac:dyDescent="0.35">
      <c r="A18" s="139">
        <v>43830</v>
      </c>
      <c r="B18" s="130" t="s">
        <v>294</v>
      </c>
      <c r="C18" s="130" t="s">
        <v>692</v>
      </c>
      <c r="D18" s="130" t="s">
        <v>308</v>
      </c>
      <c r="E18" s="130" t="s">
        <v>676</v>
      </c>
      <c r="F18" s="168" t="s">
        <v>649</v>
      </c>
      <c r="G18" s="168" t="s">
        <v>649</v>
      </c>
      <c r="H18" s="168" t="s">
        <v>649</v>
      </c>
      <c r="I18" s="168" t="s">
        <v>649</v>
      </c>
      <c r="J18" s="168" t="s">
        <v>649</v>
      </c>
      <c r="K18" s="168" t="s">
        <v>649</v>
      </c>
      <c r="L18" s="168" t="s">
        <v>649</v>
      </c>
      <c r="M18" s="168" t="s">
        <v>649</v>
      </c>
      <c r="N18" s="168" t="s">
        <v>649</v>
      </c>
      <c r="O18" s="168" t="s">
        <v>649</v>
      </c>
      <c r="P18" s="168" t="s">
        <v>649</v>
      </c>
      <c r="Q18" s="168" t="s">
        <v>649</v>
      </c>
      <c r="R18" s="168" t="s">
        <v>649</v>
      </c>
      <c r="S18" s="168" t="s">
        <v>649</v>
      </c>
      <c r="T18" s="168" t="s">
        <v>649</v>
      </c>
    </row>
    <row r="19" spans="1:20" ht="15" customHeight="1" x14ac:dyDescent="0.35">
      <c r="A19" s="139">
        <v>43830</v>
      </c>
      <c r="B19" s="130" t="s">
        <v>294</v>
      </c>
      <c r="C19" s="130" t="s">
        <v>692</v>
      </c>
      <c r="D19" s="130" t="s">
        <v>309</v>
      </c>
      <c r="E19" s="130" t="s">
        <v>676</v>
      </c>
      <c r="F19" s="168" t="s">
        <v>649</v>
      </c>
      <c r="G19" s="168" t="s">
        <v>649</v>
      </c>
      <c r="H19" s="168" t="s">
        <v>649</v>
      </c>
      <c r="I19" s="168" t="s">
        <v>649</v>
      </c>
      <c r="J19" s="168" t="s">
        <v>649</v>
      </c>
      <c r="K19" s="168" t="s">
        <v>649</v>
      </c>
      <c r="L19" s="168" t="s">
        <v>649</v>
      </c>
      <c r="M19" s="168" t="s">
        <v>649</v>
      </c>
      <c r="N19" s="168" t="s">
        <v>649</v>
      </c>
      <c r="O19" s="168" t="s">
        <v>649</v>
      </c>
      <c r="P19" s="168" t="s">
        <v>649</v>
      </c>
      <c r="Q19" s="168" t="s">
        <v>649</v>
      </c>
      <c r="R19" s="168" t="s">
        <v>649</v>
      </c>
      <c r="S19" s="168" t="s">
        <v>649</v>
      </c>
      <c r="T19" s="168" t="s">
        <v>649</v>
      </c>
    </row>
    <row r="20" spans="1:20" ht="15" customHeight="1" x14ac:dyDescent="0.35">
      <c r="A20" s="208">
        <v>43921</v>
      </c>
      <c r="B20" s="130" t="s">
        <v>294</v>
      </c>
      <c r="C20" s="130" t="s">
        <v>692</v>
      </c>
      <c r="D20" s="130" t="s">
        <v>304</v>
      </c>
      <c r="E20" s="130" t="s">
        <v>676</v>
      </c>
      <c r="F20" s="168" t="s">
        <v>649</v>
      </c>
      <c r="G20" s="168" t="s">
        <v>649</v>
      </c>
      <c r="H20" s="168" t="s">
        <v>649</v>
      </c>
      <c r="I20" s="168" t="s">
        <v>649</v>
      </c>
      <c r="J20" s="168" t="s">
        <v>649</v>
      </c>
      <c r="K20" s="168" t="s">
        <v>649</v>
      </c>
      <c r="L20" s="168" t="s">
        <v>649</v>
      </c>
      <c r="M20" s="168" t="s">
        <v>649</v>
      </c>
      <c r="N20" s="168" t="s">
        <v>649</v>
      </c>
      <c r="O20" s="168" t="s">
        <v>649</v>
      </c>
      <c r="P20" s="168" t="s">
        <v>649</v>
      </c>
      <c r="Q20" s="168" t="s">
        <v>649</v>
      </c>
      <c r="R20" s="168" t="s">
        <v>649</v>
      </c>
      <c r="S20" s="168" t="s">
        <v>649</v>
      </c>
      <c r="T20" s="168" t="s">
        <v>649</v>
      </c>
    </row>
    <row r="21" spans="1:20" ht="15" customHeight="1" x14ac:dyDescent="0.35">
      <c r="A21" s="208">
        <v>43921</v>
      </c>
      <c r="B21" s="130" t="s">
        <v>294</v>
      </c>
      <c r="C21" s="130" t="s">
        <v>692</v>
      </c>
      <c r="D21" s="130" t="s">
        <v>305</v>
      </c>
      <c r="E21" s="130" t="s">
        <v>676</v>
      </c>
      <c r="F21" s="168" t="s">
        <v>649</v>
      </c>
      <c r="G21" s="168" t="s">
        <v>649</v>
      </c>
      <c r="H21" s="168" t="s">
        <v>649</v>
      </c>
      <c r="I21" s="168" t="s">
        <v>649</v>
      </c>
      <c r="J21" s="168" t="s">
        <v>649</v>
      </c>
      <c r="K21" s="168" t="s">
        <v>649</v>
      </c>
      <c r="L21" s="168" t="s">
        <v>649</v>
      </c>
      <c r="M21" s="168" t="s">
        <v>649</v>
      </c>
      <c r="N21" s="168" t="s">
        <v>649</v>
      </c>
      <c r="O21" s="168" t="s">
        <v>649</v>
      </c>
      <c r="P21" s="168" t="s">
        <v>649</v>
      </c>
      <c r="Q21" s="168" t="s">
        <v>649</v>
      </c>
      <c r="R21" s="168" t="s">
        <v>649</v>
      </c>
      <c r="S21" s="168" t="s">
        <v>649</v>
      </c>
      <c r="T21" s="168" t="s">
        <v>649</v>
      </c>
    </row>
    <row r="22" spans="1:20" ht="15" customHeight="1" x14ac:dyDescent="0.35">
      <c r="A22" s="208">
        <v>43921</v>
      </c>
      <c r="B22" s="130" t="s">
        <v>294</v>
      </c>
      <c r="C22" s="130" t="s">
        <v>692</v>
      </c>
      <c r="D22" s="130" t="s">
        <v>306</v>
      </c>
      <c r="E22" s="130" t="s">
        <v>676</v>
      </c>
      <c r="F22" s="168" t="s">
        <v>649</v>
      </c>
      <c r="G22" s="168" t="s">
        <v>649</v>
      </c>
      <c r="H22" s="168" t="s">
        <v>649</v>
      </c>
      <c r="I22" s="168" t="s">
        <v>649</v>
      </c>
      <c r="J22" s="168" t="s">
        <v>649</v>
      </c>
      <c r="K22" s="168" t="s">
        <v>649</v>
      </c>
      <c r="L22" s="168" t="s">
        <v>649</v>
      </c>
      <c r="M22" s="168" t="s">
        <v>649</v>
      </c>
      <c r="N22" s="168" t="s">
        <v>649</v>
      </c>
      <c r="O22" s="168" t="s">
        <v>649</v>
      </c>
      <c r="P22" s="168" t="s">
        <v>649</v>
      </c>
      <c r="Q22" s="168" t="s">
        <v>649</v>
      </c>
      <c r="R22" s="168" t="s">
        <v>649</v>
      </c>
      <c r="S22" s="168" t="s">
        <v>649</v>
      </c>
      <c r="T22" s="168" t="s">
        <v>649</v>
      </c>
    </row>
    <row r="23" spans="1:20" ht="15" customHeight="1" x14ac:dyDescent="0.35">
      <c r="A23" s="208">
        <v>43921</v>
      </c>
      <c r="B23" s="130" t="s">
        <v>294</v>
      </c>
      <c r="C23" s="130" t="s">
        <v>692</v>
      </c>
      <c r="D23" s="130" t="s">
        <v>307</v>
      </c>
      <c r="E23" s="130" t="s">
        <v>676</v>
      </c>
      <c r="F23" s="168" t="s">
        <v>649</v>
      </c>
      <c r="G23" s="168" t="s">
        <v>649</v>
      </c>
      <c r="H23" s="168" t="s">
        <v>649</v>
      </c>
      <c r="I23" s="168" t="s">
        <v>649</v>
      </c>
      <c r="J23" s="168" t="s">
        <v>649</v>
      </c>
      <c r="K23" s="168" t="s">
        <v>649</v>
      </c>
      <c r="L23" s="168" t="s">
        <v>649</v>
      </c>
      <c r="M23" s="168" t="s">
        <v>649</v>
      </c>
      <c r="N23" s="168" t="s">
        <v>649</v>
      </c>
      <c r="O23" s="168" t="s">
        <v>649</v>
      </c>
      <c r="P23" s="168" t="s">
        <v>649</v>
      </c>
      <c r="Q23" s="168" t="s">
        <v>649</v>
      </c>
      <c r="R23" s="168" t="s">
        <v>649</v>
      </c>
      <c r="S23" s="168" t="s">
        <v>649</v>
      </c>
      <c r="T23" s="168" t="s">
        <v>649</v>
      </c>
    </row>
    <row r="24" spans="1:20" ht="15" customHeight="1" x14ac:dyDescent="0.35">
      <c r="A24" s="208">
        <v>43921</v>
      </c>
      <c r="B24" s="130" t="s">
        <v>294</v>
      </c>
      <c r="C24" s="130" t="s">
        <v>692</v>
      </c>
      <c r="D24" s="130" t="s">
        <v>308</v>
      </c>
      <c r="E24" s="130" t="s">
        <v>676</v>
      </c>
      <c r="F24" s="168" t="s">
        <v>649</v>
      </c>
      <c r="G24" s="168" t="s">
        <v>649</v>
      </c>
      <c r="H24" s="168" t="s">
        <v>649</v>
      </c>
      <c r="I24" s="168" t="s">
        <v>649</v>
      </c>
      <c r="J24" s="168" t="s">
        <v>649</v>
      </c>
      <c r="K24" s="168" t="s">
        <v>649</v>
      </c>
      <c r="L24" s="168" t="s">
        <v>649</v>
      </c>
      <c r="M24" s="168" t="s">
        <v>649</v>
      </c>
      <c r="N24" s="168" t="s">
        <v>649</v>
      </c>
      <c r="O24" s="168" t="s">
        <v>649</v>
      </c>
      <c r="P24" s="168" t="s">
        <v>649</v>
      </c>
      <c r="Q24" s="168" t="s">
        <v>649</v>
      </c>
      <c r="R24" s="168" t="s">
        <v>649</v>
      </c>
      <c r="S24" s="168" t="s">
        <v>649</v>
      </c>
      <c r="T24" s="168" t="s">
        <v>649</v>
      </c>
    </row>
    <row r="25" spans="1:20" ht="15" customHeight="1" x14ac:dyDescent="0.35">
      <c r="A25" s="208">
        <v>43921</v>
      </c>
      <c r="B25" s="130" t="s">
        <v>294</v>
      </c>
      <c r="C25" s="130" t="s">
        <v>692</v>
      </c>
      <c r="D25" s="130" t="s">
        <v>309</v>
      </c>
      <c r="E25" s="130" t="s">
        <v>676</v>
      </c>
      <c r="F25" s="168" t="s">
        <v>649</v>
      </c>
      <c r="G25" s="168" t="s">
        <v>649</v>
      </c>
      <c r="H25" s="168" t="s">
        <v>649</v>
      </c>
      <c r="I25" s="168" t="s">
        <v>649</v>
      </c>
      <c r="J25" s="168" t="s">
        <v>649</v>
      </c>
      <c r="K25" s="168" t="s">
        <v>649</v>
      </c>
      <c r="L25" s="168" t="s">
        <v>649</v>
      </c>
      <c r="M25" s="168" t="s">
        <v>649</v>
      </c>
      <c r="N25" s="168" t="s">
        <v>649</v>
      </c>
      <c r="O25" s="168" t="s">
        <v>649</v>
      </c>
      <c r="P25" s="168" t="s">
        <v>649</v>
      </c>
      <c r="Q25" s="168" t="s">
        <v>649</v>
      </c>
      <c r="R25" s="168" t="s">
        <v>649</v>
      </c>
      <c r="S25" s="168" t="s">
        <v>649</v>
      </c>
      <c r="T25" s="168" t="s">
        <v>649</v>
      </c>
    </row>
    <row r="26" spans="1:20" ht="15" customHeight="1" x14ac:dyDescent="0.35">
      <c r="A26" s="139">
        <v>44012</v>
      </c>
      <c r="B26" s="130" t="s">
        <v>294</v>
      </c>
      <c r="C26" s="130" t="s">
        <v>692</v>
      </c>
      <c r="D26" s="130" t="s">
        <v>304</v>
      </c>
      <c r="E26" s="130" t="s">
        <v>676</v>
      </c>
      <c r="F26" s="168" t="s">
        <v>649</v>
      </c>
      <c r="G26" s="168" t="s">
        <v>649</v>
      </c>
      <c r="H26" s="168" t="s">
        <v>649</v>
      </c>
      <c r="I26" s="168" t="s">
        <v>649</v>
      </c>
      <c r="J26" s="168" t="s">
        <v>649</v>
      </c>
      <c r="K26" s="168" t="s">
        <v>649</v>
      </c>
      <c r="L26" s="168" t="s">
        <v>649</v>
      </c>
      <c r="M26" s="168" t="s">
        <v>649</v>
      </c>
      <c r="N26" s="168" t="s">
        <v>649</v>
      </c>
      <c r="O26" s="168" t="s">
        <v>649</v>
      </c>
      <c r="P26" s="168" t="s">
        <v>649</v>
      </c>
      <c r="Q26" s="168" t="s">
        <v>649</v>
      </c>
      <c r="R26" s="168" t="s">
        <v>649</v>
      </c>
      <c r="S26" s="168" t="s">
        <v>649</v>
      </c>
      <c r="T26" s="168" t="s">
        <v>649</v>
      </c>
    </row>
    <row r="27" spans="1:20" ht="15" customHeight="1" x14ac:dyDescent="0.35">
      <c r="A27" s="139">
        <v>44012</v>
      </c>
      <c r="B27" s="130" t="s">
        <v>294</v>
      </c>
      <c r="C27" s="130" t="s">
        <v>692</v>
      </c>
      <c r="D27" s="130" t="s">
        <v>305</v>
      </c>
      <c r="E27" s="130" t="s">
        <v>676</v>
      </c>
      <c r="F27" s="168" t="s">
        <v>649</v>
      </c>
      <c r="G27" s="168" t="s">
        <v>649</v>
      </c>
      <c r="H27" s="168" t="s">
        <v>649</v>
      </c>
      <c r="I27" s="168" t="s">
        <v>649</v>
      </c>
      <c r="J27" s="168" t="s">
        <v>649</v>
      </c>
      <c r="K27" s="168" t="s">
        <v>649</v>
      </c>
      <c r="L27" s="168" t="s">
        <v>649</v>
      </c>
      <c r="M27" s="168" t="s">
        <v>649</v>
      </c>
      <c r="N27" s="168" t="s">
        <v>649</v>
      </c>
      <c r="O27" s="168" t="s">
        <v>649</v>
      </c>
      <c r="P27" s="168" t="s">
        <v>649</v>
      </c>
      <c r="Q27" s="168" t="s">
        <v>649</v>
      </c>
      <c r="R27" s="168" t="s">
        <v>649</v>
      </c>
      <c r="S27" s="168" t="s">
        <v>649</v>
      </c>
      <c r="T27" s="168" t="s">
        <v>649</v>
      </c>
    </row>
    <row r="28" spans="1:20" ht="15" customHeight="1" x14ac:dyDescent="0.35">
      <c r="A28" s="139">
        <v>44012</v>
      </c>
      <c r="B28" s="130" t="s">
        <v>294</v>
      </c>
      <c r="C28" s="130" t="s">
        <v>692</v>
      </c>
      <c r="D28" s="130" t="s">
        <v>306</v>
      </c>
      <c r="E28" s="130" t="s">
        <v>676</v>
      </c>
      <c r="F28" s="168" t="s">
        <v>649</v>
      </c>
      <c r="G28" s="168" t="s">
        <v>649</v>
      </c>
      <c r="H28" s="168" t="s">
        <v>649</v>
      </c>
      <c r="I28" s="168" t="s">
        <v>649</v>
      </c>
      <c r="J28" s="168" t="s">
        <v>649</v>
      </c>
      <c r="K28" s="168" t="s">
        <v>649</v>
      </c>
      <c r="L28" s="168" t="s">
        <v>649</v>
      </c>
      <c r="M28" s="168" t="s">
        <v>649</v>
      </c>
      <c r="N28" s="168" t="s">
        <v>649</v>
      </c>
      <c r="O28" s="168" t="s">
        <v>649</v>
      </c>
      <c r="P28" s="168" t="s">
        <v>649</v>
      </c>
      <c r="Q28" s="168" t="s">
        <v>649</v>
      </c>
      <c r="R28" s="168" t="s">
        <v>649</v>
      </c>
      <c r="S28" s="168" t="s">
        <v>649</v>
      </c>
      <c r="T28" s="168" t="s">
        <v>649</v>
      </c>
    </row>
    <row r="29" spans="1:20" ht="15" customHeight="1" x14ac:dyDescent="0.35">
      <c r="A29" s="139">
        <v>44012</v>
      </c>
      <c r="B29" s="130" t="s">
        <v>294</v>
      </c>
      <c r="C29" s="130" t="s">
        <v>692</v>
      </c>
      <c r="D29" s="130" t="s">
        <v>307</v>
      </c>
      <c r="E29" s="130" t="s">
        <v>676</v>
      </c>
      <c r="F29" s="168" t="s">
        <v>649</v>
      </c>
      <c r="G29" s="168" t="s">
        <v>649</v>
      </c>
      <c r="H29" s="168" t="s">
        <v>649</v>
      </c>
      <c r="I29" s="168" t="s">
        <v>649</v>
      </c>
      <c r="J29" s="168" t="s">
        <v>649</v>
      </c>
      <c r="K29" s="168" t="s">
        <v>649</v>
      </c>
      <c r="L29" s="168" t="s">
        <v>649</v>
      </c>
      <c r="M29" s="168" t="s">
        <v>649</v>
      </c>
      <c r="N29" s="168" t="s">
        <v>649</v>
      </c>
      <c r="O29" s="168" t="s">
        <v>649</v>
      </c>
      <c r="P29" s="168" t="s">
        <v>649</v>
      </c>
      <c r="Q29" s="168" t="s">
        <v>649</v>
      </c>
      <c r="R29" s="168" t="s">
        <v>649</v>
      </c>
      <c r="S29" s="168" t="s">
        <v>649</v>
      </c>
      <c r="T29" s="168" t="s">
        <v>649</v>
      </c>
    </row>
    <row r="30" spans="1:20" ht="15" customHeight="1" x14ac:dyDescent="0.35">
      <c r="A30" s="139">
        <v>44012</v>
      </c>
      <c r="B30" s="130" t="s">
        <v>294</v>
      </c>
      <c r="C30" s="130" t="s">
        <v>692</v>
      </c>
      <c r="D30" s="130" t="s">
        <v>308</v>
      </c>
      <c r="E30" s="130" t="s">
        <v>676</v>
      </c>
      <c r="F30" s="168" t="s">
        <v>649</v>
      </c>
      <c r="G30" s="168" t="s">
        <v>649</v>
      </c>
      <c r="H30" s="168" t="s">
        <v>649</v>
      </c>
      <c r="I30" s="168" t="s">
        <v>649</v>
      </c>
      <c r="J30" s="168" t="s">
        <v>649</v>
      </c>
      <c r="K30" s="168" t="s">
        <v>649</v>
      </c>
      <c r="L30" s="168" t="s">
        <v>649</v>
      </c>
      <c r="M30" s="168" t="s">
        <v>649</v>
      </c>
      <c r="N30" s="168" t="s">
        <v>649</v>
      </c>
      <c r="O30" s="168" t="s">
        <v>649</v>
      </c>
      <c r="P30" s="168" t="s">
        <v>649</v>
      </c>
      <c r="Q30" s="168" t="s">
        <v>649</v>
      </c>
      <c r="R30" s="168" t="s">
        <v>649</v>
      </c>
      <c r="S30" s="168" t="s">
        <v>649</v>
      </c>
      <c r="T30" s="168" t="s">
        <v>649</v>
      </c>
    </row>
    <row r="31" spans="1:20" ht="15" customHeight="1" x14ac:dyDescent="0.35">
      <c r="A31" s="139">
        <v>44012</v>
      </c>
      <c r="B31" s="130" t="s">
        <v>294</v>
      </c>
      <c r="C31" s="130" t="s">
        <v>692</v>
      </c>
      <c r="D31" s="130" t="s">
        <v>309</v>
      </c>
      <c r="E31" s="130" t="s">
        <v>676</v>
      </c>
      <c r="F31" s="168" t="s">
        <v>649</v>
      </c>
      <c r="G31" s="168" t="s">
        <v>649</v>
      </c>
      <c r="H31" s="168" t="s">
        <v>649</v>
      </c>
      <c r="I31" s="168" t="s">
        <v>649</v>
      </c>
      <c r="J31" s="168" t="s">
        <v>649</v>
      </c>
      <c r="K31" s="168" t="s">
        <v>649</v>
      </c>
      <c r="L31" s="168" t="s">
        <v>649</v>
      </c>
      <c r="M31" s="168" t="s">
        <v>649</v>
      </c>
      <c r="N31" s="168" t="s">
        <v>649</v>
      </c>
      <c r="O31" s="168" t="s">
        <v>649</v>
      </c>
      <c r="P31" s="168" t="s">
        <v>649</v>
      </c>
      <c r="Q31" s="168" t="s">
        <v>649</v>
      </c>
      <c r="R31" s="168" t="s">
        <v>649</v>
      </c>
      <c r="S31" s="168" t="s">
        <v>649</v>
      </c>
      <c r="T31" s="168" t="s">
        <v>649</v>
      </c>
    </row>
    <row r="32" spans="1:20" ht="15" customHeight="1" x14ac:dyDescent="0.35">
      <c r="A32" s="208">
        <v>44104</v>
      </c>
      <c r="B32" s="130" t="s">
        <v>294</v>
      </c>
      <c r="C32" s="130" t="s">
        <v>692</v>
      </c>
      <c r="D32" s="130" t="s">
        <v>304</v>
      </c>
      <c r="E32" s="130" t="s">
        <v>676</v>
      </c>
      <c r="F32" s="168" t="s">
        <v>649</v>
      </c>
      <c r="G32" s="168" t="s">
        <v>649</v>
      </c>
      <c r="H32" s="168" t="s">
        <v>649</v>
      </c>
      <c r="I32" s="168" t="s">
        <v>649</v>
      </c>
      <c r="J32" s="168" t="s">
        <v>649</v>
      </c>
      <c r="K32" s="168" t="s">
        <v>649</v>
      </c>
      <c r="L32" s="168" t="s">
        <v>649</v>
      </c>
      <c r="M32" s="168" t="s">
        <v>649</v>
      </c>
      <c r="N32" s="168" t="s">
        <v>649</v>
      </c>
      <c r="O32" s="168" t="s">
        <v>649</v>
      </c>
      <c r="P32" s="168" t="s">
        <v>649</v>
      </c>
      <c r="Q32" s="168" t="s">
        <v>649</v>
      </c>
      <c r="R32" s="168" t="s">
        <v>649</v>
      </c>
      <c r="S32" s="168" t="s">
        <v>649</v>
      </c>
      <c r="T32" s="168" t="s">
        <v>649</v>
      </c>
    </row>
    <row r="33" spans="1:20" ht="15" customHeight="1" x14ac:dyDescent="0.35">
      <c r="A33" s="208">
        <v>44104</v>
      </c>
      <c r="B33" s="130" t="s">
        <v>294</v>
      </c>
      <c r="C33" s="130" t="s">
        <v>692</v>
      </c>
      <c r="D33" s="130" t="s">
        <v>305</v>
      </c>
      <c r="E33" s="130" t="s">
        <v>676</v>
      </c>
      <c r="F33" s="168" t="s">
        <v>649</v>
      </c>
      <c r="G33" s="168" t="s">
        <v>649</v>
      </c>
      <c r="H33" s="168" t="s">
        <v>649</v>
      </c>
      <c r="I33" s="168" t="s">
        <v>649</v>
      </c>
      <c r="J33" s="168" t="s">
        <v>649</v>
      </c>
      <c r="K33" s="168" t="s">
        <v>649</v>
      </c>
      <c r="L33" s="168" t="s">
        <v>649</v>
      </c>
      <c r="M33" s="168" t="s">
        <v>649</v>
      </c>
      <c r="N33" s="168" t="s">
        <v>649</v>
      </c>
      <c r="O33" s="168" t="s">
        <v>649</v>
      </c>
      <c r="P33" s="168" t="s">
        <v>649</v>
      </c>
      <c r="Q33" s="168" t="s">
        <v>649</v>
      </c>
      <c r="R33" s="168" t="s">
        <v>649</v>
      </c>
      <c r="S33" s="168" t="s">
        <v>649</v>
      </c>
      <c r="T33" s="168" t="s">
        <v>649</v>
      </c>
    </row>
    <row r="34" spans="1:20" ht="15" customHeight="1" x14ac:dyDescent="0.35">
      <c r="A34" s="208">
        <v>44104</v>
      </c>
      <c r="B34" s="130" t="s">
        <v>294</v>
      </c>
      <c r="C34" s="130" t="s">
        <v>692</v>
      </c>
      <c r="D34" s="130" t="s">
        <v>306</v>
      </c>
      <c r="E34" s="130" t="s">
        <v>676</v>
      </c>
      <c r="F34" s="168" t="s">
        <v>649</v>
      </c>
      <c r="G34" s="168" t="s">
        <v>649</v>
      </c>
      <c r="H34" s="168" t="s">
        <v>649</v>
      </c>
      <c r="I34" s="168" t="s">
        <v>649</v>
      </c>
      <c r="J34" s="168" t="s">
        <v>649</v>
      </c>
      <c r="K34" s="168" t="s">
        <v>649</v>
      </c>
      <c r="L34" s="168" t="s">
        <v>649</v>
      </c>
      <c r="M34" s="168" t="s">
        <v>649</v>
      </c>
      <c r="N34" s="168" t="s">
        <v>649</v>
      </c>
      <c r="O34" s="168" t="s">
        <v>649</v>
      </c>
      <c r="P34" s="168" t="s">
        <v>649</v>
      </c>
      <c r="Q34" s="168" t="s">
        <v>649</v>
      </c>
      <c r="R34" s="168" t="s">
        <v>649</v>
      </c>
      <c r="S34" s="168" t="s">
        <v>649</v>
      </c>
      <c r="T34" s="168" t="s">
        <v>649</v>
      </c>
    </row>
    <row r="35" spans="1:20" ht="15" customHeight="1" x14ac:dyDescent="0.35">
      <c r="A35" s="208">
        <v>44104</v>
      </c>
      <c r="B35" s="130" t="s">
        <v>294</v>
      </c>
      <c r="C35" s="130" t="s">
        <v>692</v>
      </c>
      <c r="D35" s="130" t="s">
        <v>307</v>
      </c>
      <c r="E35" s="130" t="s">
        <v>676</v>
      </c>
      <c r="F35" s="168" t="s">
        <v>649</v>
      </c>
      <c r="G35" s="168" t="s">
        <v>649</v>
      </c>
      <c r="H35" s="168" t="s">
        <v>649</v>
      </c>
      <c r="I35" s="168" t="s">
        <v>649</v>
      </c>
      <c r="J35" s="168" t="s">
        <v>649</v>
      </c>
      <c r="K35" s="168" t="s">
        <v>649</v>
      </c>
      <c r="L35" s="168" t="s">
        <v>649</v>
      </c>
      <c r="M35" s="168" t="s">
        <v>649</v>
      </c>
      <c r="N35" s="168" t="s">
        <v>649</v>
      </c>
      <c r="O35" s="168" t="s">
        <v>649</v>
      </c>
      <c r="P35" s="168" t="s">
        <v>649</v>
      </c>
      <c r="Q35" s="168" t="s">
        <v>649</v>
      </c>
      <c r="R35" s="168" t="s">
        <v>649</v>
      </c>
      <c r="S35" s="168" t="s">
        <v>649</v>
      </c>
      <c r="T35" s="168" t="s">
        <v>649</v>
      </c>
    </row>
    <row r="36" spans="1:20" ht="15" customHeight="1" x14ac:dyDescent="0.35">
      <c r="A36" s="208">
        <v>44104</v>
      </c>
      <c r="B36" s="130" t="s">
        <v>294</v>
      </c>
      <c r="C36" s="130" t="s">
        <v>692</v>
      </c>
      <c r="D36" s="130" t="s">
        <v>308</v>
      </c>
      <c r="E36" s="130" t="s">
        <v>676</v>
      </c>
      <c r="F36" s="168" t="s">
        <v>649</v>
      </c>
      <c r="G36" s="168" t="s">
        <v>649</v>
      </c>
      <c r="H36" s="168" t="s">
        <v>649</v>
      </c>
      <c r="I36" s="168" t="s">
        <v>649</v>
      </c>
      <c r="J36" s="168" t="s">
        <v>649</v>
      </c>
      <c r="K36" s="168" t="s">
        <v>649</v>
      </c>
      <c r="L36" s="168" t="s">
        <v>649</v>
      </c>
      <c r="M36" s="168" t="s">
        <v>649</v>
      </c>
      <c r="N36" s="168" t="s">
        <v>649</v>
      </c>
      <c r="O36" s="168" t="s">
        <v>649</v>
      </c>
      <c r="P36" s="168" t="s">
        <v>649</v>
      </c>
      <c r="Q36" s="168" t="s">
        <v>649</v>
      </c>
      <c r="R36" s="168" t="s">
        <v>649</v>
      </c>
      <c r="S36" s="168" t="s">
        <v>649</v>
      </c>
      <c r="T36" s="168" t="s">
        <v>649</v>
      </c>
    </row>
    <row r="37" spans="1:20" ht="15" customHeight="1" x14ac:dyDescent="0.35">
      <c r="A37" s="208">
        <v>44104</v>
      </c>
      <c r="B37" s="130" t="s">
        <v>294</v>
      </c>
      <c r="C37" s="130" t="s">
        <v>692</v>
      </c>
      <c r="D37" s="130" t="s">
        <v>309</v>
      </c>
      <c r="E37" s="130" t="s">
        <v>676</v>
      </c>
      <c r="F37" s="168" t="s">
        <v>649</v>
      </c>
      <c r="G37" s="168" t="s">
        <v>649</v>
      </c>
      <c r="H37" s="168" t="s">
        <v>649</v>
      </c>
      <c r="I37" s="168" t="s">
        <v>649</v>
      </c>
      <c r="J37" s="168" t="s">
        <v>649</v>
      </c>
      <c r="K37" s="168" t="s">
        <v>649</v>
      </c>
      <c r="L37" s="168" t="s">
        <v>649</v>
      </c>
      <c r="M37" s="168" t="s">
        <v>649</v>
      </c>
      <c r="N37" s="168" t="s">
        <v>649</v>
      </c>
      <c r="O37" s="168" t="s">
        <v>649</v>
      </c>
      <c r="P37" s="168" t="s">
        <v>649</v>
      </c>
      <c r="Q37" s="168" t="s">
        <v>649</v>
      </c>
      <c r="R37" s="168" t="s">
        <v>649</v>
      </c>
      <c r="S37" s="168" t="s">
        <v>649</v>
      </c>
      <c r="T37" s="168" t="s">
        <v>649</v>
      </c>
    </row>
    <row r="38" spans="1:20" ht="15" customHeight="1" x14ac:dyDescent="0.35">
      <c r="A38" s="139">
        <v>44196</v>
      </c>
      <c r="B38" s="130" t="s">
        <v>294</v>
      </c>
      <c r="C38" s="130" t="s">
        <v>692</v>
      </c>
      <c r="D38" s="130" t="s">
        <v>304</v>
      </c>
      <c r="E38" s="130" t="s">
        <v>676</v>
      </c>
      <c r="F38" s="168" t="s">
        <v>649</v>
      </c>
      <c r="G38" s="168" t="s">
        <v>649</v>
      </c>
      <c r="H38" s="168" t="s">
        <v>649</v>
      </c>
      <c r="I38" s="168" t="s">
        <v>649</v>
      </c>
      <c r="J38" s="168" t="s">
        <v>649</v>
      </c>
      <c r="K38" s="168" t="s">
        <v>649</v>
      </c>
      <c r="L38" s="168" t="s">
        <v>649</v>
      </c>
      <c r="M38" s="168" t="s">
        <v>649</v>
      </c>
      <c r="N38" s="168" t="s">
        <v>649</v>
      </c>
      <c r="O38" s="168" t="s">
        <v>649</v>
      </c>
      <c r="P38" s="168" t="s">
        <v>649</v>
      </c>
      <c r="Q38" s="168" t="s">
        <v>649</v>
      </c>
      <c r="R38" s="168" t="s">
        <v>649</v>
      </c>
      <c r="S38" s="168" t="s">
        <v>649</v>
      </c>
      <c r="T38" s="168" t="s">
        <v>649</v>
      </c>
    </row>
    <row r="39" spans="1:20" ht="15" customHeight="1" x14ac:dyDescent="0.35">
      <c r="A39" s="139">
        <v>44196</v>
      </c>
      <c r="B39" s="130" t="s">
        <v>294</v>
      </c>
      <c r="C39" s="130" t="s">
        <v>692</v>
      </c>
      <c r="D39" s="130" t="s">
        <v>305</v>
      </c>
      <c r="E39" s="130" t="s">
        <v>676</v>
      </c>
      <c r="F39" s="168" t="s">
        <v>649</v>
      </c>
      <c r="G39" s="168" t="s">
        <v>649</v>
      </c>
      <c r="H39" s="168" t="s">
        <v>649</v>
      </c>
      <c r="I39" s="168" t="s">
        <v>649</v>
      </c>
      <c r="J39" s="168" t="s">
        <v>649</v>
      </c>
      <c r="K39" s="168" t="s">
        <v>649</v>
      </c>
      <c r="L39" s="168" t="s">
        <v>649</v>
      </c>
      <c r="M39" s="168" t="s">
        <v>649</v>
      </c>
      <c r="N39" s="168" t="s">
        <v>649</v>
      </c>
      <c r="O39" s="168" t="s">
        <v>649</v>
      </c>
      <c r="P39" s="168" t="s">
        <v>649</v>
      </c>
      <c r="Q39" s="168" t="s">
        <v>649</v>
      </c>
      <c r="R39" s="168" t="s">
        <v>649</v>
      </c>
      <c r="S39" s="168" t="s">
        <v>649</v>
      </c>
      <c r="T39" s="168" t="s">
        <v>649</v>
      </c>
    </row>
    <row r="40" spans="1:20" ht="15" customHeight="1" x14ac:dyDescent="0.35">
      <c r="A40" s="139">
        <v>44196</v>
      </c>
      <c r="B40" s="130" t="s">
        <v>294</v>
      </c>
      <c r="C40" s="130" t="s">
        <v>692</v>
      </c>
      <c r="D40" s="130" t="s">
        <v>306</v>
      </c>
      <c r="E40" s="130" t="s">
        <v>676</v>
      </c>
      <c r="F40" s="168" t="s">
        <v>649</v>
      </c>
      <c r="G40" s="168" t="s">
        <v>649</v>
      </c>
      <c r="H40" s="168" t="s">
        <v>649</v>
      </c>
      <c r="I40" s="168" t="s">
        <v>649</v>
      </c>
      <c r="J40" s="168" t="s">
        <v>649</v>
      </c>
      <c r="K40" s="168" t="s">
        <v>649</v>
      </c>
      <c r="L40" s="168" t="s">
        <v>649</v>
      </c>
      <c r="M40" s="168" t="s">
        <v>649</v>
      </c>
      <c r="N40" s="168" t="s">
        <v>649</v>
      </c>
      <c r="O40" s="168" t="s">
        <v>649</v>
      </c>
      <c r="P40" s="168" t="s">
        <v>649</v>
      </c>
      <c r="Q40" s="168" t="s">
        <v>649</v>
      </c>
      <c r="R40" s="168" t="s">
        <v>649</v>
      </c>
      <c r="S40" s="168" t="s">
        <v>649</v>
      </c>
      <c r="T40" s="168" t="s">
        <v>649</v>
      </c>
    </row>
    <row r="41" spans="1:20" ht="15" customHeight="1" x14ac:dyDescent="0.35">
      <c r="A41" s="139">
        <v>44196</v>
      </c>
      <c r="B41" s="130" t="s">
        <v>294</v>
      </c>
      <c r="C41" s="130" t="s">
        <v>692</v>
      </c>
      <c r="D41" s="130" t="s">
        <v>307</v>
      </c>
      <c r="E41" s="130" t="s">
        <v>676</v>
      </c>
      <c r="F41" s="168" t="s">
        <v>649</v>
      </c>
      <c r="G41" s="168" t="s">
        <v>649</v>
      </c>
      <c r="H41" s="168" t="s">
        <v>649</v>
      </c>
      <c r="I41" s="168" t="s">
        <v>649</v>
      </c>
      <c r="J41" s="168" t="s">
        <v>649</v>
      </c>
      <c r="K41" s="168" t="s">
        <v>649</v>
      </c>
      <c r="L41" s="168" t="s">
        <v>649</v>
      </c>
      <c r="M41" s="168" t="s">
        <v>649</v>
      </c>
      <c r="N41" s="168" t="s">
        <v>649</v>
      </c>
      <c r="O41" s="168" t="s">
        <v>649</v>
      </c>
      <c r="P41" s="168" t="s">
        <v>649</v>
      </c>
      <c r="Q41" s="168" t="s">
        <v>649</v>
      </c>
      <c r="R41" s="168" t="s">
        <v>649</v>
      </c>
      <c r="S41" s="168" t="s">
        <v>649</v>
      </c>
      <c r="T41" s="168" t="s">
        <v>649</v>
      </c>
    </row>
    <row r="42" spans="1:20" ht="15" customHeight="1" x14ac:dyDescent="0.35">
      <c r="A42" s="139">
        <v>44196</v>
      </c>
      <c r="B42" s="130" t="s">
        <v>294</v>
      </c>
      <c r="C42" s="130" t="s">
        <v>692</v>
      </c>
      <c r="D42" s="130" t="s">
        <v>308</v>
      </c>
      <c r="E42" s="130" t="s">
        <v>676</v>
      </c>
      <c r="F42" s="168" t="s">
        <v>649</v>
      </c>
      <c r="G42" s="168" t="s">
        <v>649</v>
      </c>
      <c r="H42" s="168" t="s">
        <v>649</v>
      </c>
      <c r="I42" s="168" t="s">
        <v>649</v>
      </c>
      <c r="J42" s="168" t="s">
        <v>649</v>
      </c>
      <c r="K42" s="168" t="s">
        <v>649</v>
      </c>
      <c r="L42" s="168" t="s">
        <v>649</v>
      </c>
      <c r="M42" s="168" t="s">
        <v>649</v>
      </c>
      <c r="N42" s="168" t="s">
        <v>649</v>
      </c>
      <c r="O42" s="168" t="s">
        <v>649</v>
      </c>
      <c r="P42" s="168" t="s">
        <v>649</v>
      </c>
      <c r="Q42" s="168" t="s">
        <v>649</v>
      </c>
      <c r="R42" s="168" t="s">
        <v>649</v>
      </c>
      <c r="S42" s="168" t="s">
        <v>649</v>
      </c>
      <c r="T42" s="168" t="s">
        <v>649</v>
      </c>
    </row>
    <row r="43" spans="1:20" ht="15" customHeight="1" x14ac:dyDescent="0.35">
      <c r="A43" s="139">
        <v>44196</v>
      </c>
      <c r="B43" s="130" t="s">
        <v>294</v>
      </c>
      <c r="C43" s="130" t="s">
        <v>692</v>
      </c>
      <c r="D43" s="130" t="s">
        <v>309</v>
      </c>
      <c r="E43" s="130" t="s">
        <v>676</v>
      </c>
      <c r="F43" s="168" t="s">
        <v>649</v>
      </c>
      <c r="G43" s="168" t="s">
        <v>649</v>
      </c>
      <c r="H43" s="168" t="s">
        <v>649</v>
      </c>
      <c r="I43" s="168" t="s">
        <v>649</v>
      </c>
      <c r="J43" s="168" t="s">
        <v>649</v>
      </c>
      <c r="K43" s="168" t="s">
        <v>649</v>
      </c>
      <c r="L43" s="168" t="s">
        <v>649</v>
      </c>
      <c r="M43" s="168" t="s">
        <v>649</v>
      </c>
      <c r="N43" s="168" t="s">
        <v>649</v>
      </c>
      <c r="O43" s="168" t="s">
        <v>649</v>
      </c>
      <c r="P43" s="168" t="s">
        <v>649</v>
      </c>
      <c r="Q43" s="168" t="s">
        <v>649</v>
      </c>
      <c r="R43" s="168" t="s">
        <v>649</v>
      </c>
      <c r="S43" s="168" t="s">
        <v>649</v>
      </c>
      <c r="T43" s="168" t="s">
        <v>649</v>
      </c>
    </row>
    <row r="44" spans="1:20" ht="15" customHeight="1" x14ac:dyDescent="0.35">
      <c r="A44" s="208">
        <v>44286</v>
      </c>
      <c r="B44" s="130" t="s">
        <v>294</v>
      </c>
      <c r="C44" s="130" t="s">
        <v>692</v>
      </c>
      <c r="D44" s="130" t="s">
        <v>304</v>
      </c>
      <c r="E44" s="130" t="s">
        <v>676</v>
      </c>
      <c r="F44" s="168" t="s">
        <v>649</v>
      </c>
      <c r="G44" s="168" t="s">
        <v>649</v>
      </c>
      <c r="H44" s="168" t="s">
        <v>649</v>
      </c>
      <c r="I44" s="168" t="s">
        <v>649</v>
      </c>
      <c r="J44" s="168" t="s">
        <v>649</v>
      </c>
      <c r="K44" s="168" t="s">
        <v>649</v>
      </c>
      <c r="L44" s="168" t="s">
        <v>649</v>
      </c>
      <c r="M44" s="168" t="s">
        <v>649</v>
      </c>
      <c r="N44" s="168" t="s">
        <v>649</v>
      </c>
      <c r="O44" s="168" t="s">
        <v>649</v>
      </c>
      <c r="P44" s="168" t="s">
        <v>649</v>
      </c>
      <c r="Q44" s="168" t="s">
        <v>649</v>
      </c>
      <c r="R44" s="168" t="s">
        <v>649</v>
      </c>
      <c r="S44" s="168" t="s">
        <v>649</v>
      </c>
      <c r="T44" s="168" t="s">
        <v>649</v>
      </c>
    </row>
    <row r="45" spans="1:20" ht="15" customHeight="1" x14ac:dyDescent="0.35">
      <c r="A45" s="208">
        <v>44286</v>
      </c>
      <c r="B45" s="130" t="s">
        <v>294</v>
      </c>
      <c r="C45" s="130" t="s">
        <v>692</v>
      </c>
      <c r="D45" s="130" t="s">
        <v>305</v>
      </c>
      <c r="E45" s="130" t="s">
        <v>676</v>
      </c>
      <c r="F45" s="168" t="s">
        <v>649</v>
      </c>
      <c r="G45" s="168" t="s">
        <v>649</v>
      </c>
      <c r="H45" s="168" t="s">
        <v>649</v>
      </c>
      <c r="I45" s="168" t="s">
        <v>649</v>
      </c>
      <c r="J45" s="168" t="s">
        <v>649</v>
      </c>
      <c r="K45" s="168" t="s">
        <v>649</v>
      </c>
      <c r="L45" s="168" t="s">
        <v>649</v>
      </c>
      <c r="M45" s="168" t="s">
        <v>649</v>
      </c>
      <c r="N45" s="168" t="s">
        <v>649</v>
      </c>
      <c r="O45" s="168" t="s">
        <v>649</v>
      </c>
      <c r="P45" s="168" t="s">
        <v>649</v>
      </c>
      <c r="Q45" s="168" t="s">
        <v>649</v>
      </c>
      <c r="R45" s="168" t="s">
        <v>649</v>
      </c>
      <c r="S45" s="168" t="s">
        <v>649</v>
      </c>
      <c r="T45" s="168" t="s">
        <v>649</v>
      </c>
    </row>
    <row r="46" spans="1:20" ht="15" customHeight="1" x14ac:dyDescent="0.35">
      <c r="A46" s="208">
        <v>44286</v>
      </c>
      <c r="B46" s="130" t="s">
        <v>294</v>
      </c>
      <c r="C46" s="130" t="s">
        <v>692</v>
      </c>
      <c r="D46" s="130" t="s">
        <v>306</v>
      </c>
      <c r="E46" s="130" t="s">
        <v>676</v>
      </c>
      <c r="F46" s="168" t="s">
        <v>649</v>
      </c>
      <c r="G46" s="168" t="s">
        <v>649</v>
      </c>
      <c r="H46" s="168" t="s">
        <v>649</v>
      </c>
      <c r="I46" s="168" t="s">
        <v>649</v>
      </c>
      <c r="J46" s="168" t="s">
        <v>649</v>
      </c>
      <c r="K46" s="168" t="s">
        <v>649</v>
      </c>
      <c r="L46" s="168" t="s">
        <v>649</v>
      </c>
      <c r="M46" s="168" t="s">
        <v>649</v>
      </c>
      <c r="N46" s="168" t="s">
        <v>649</v>
      </c>
      <c r="O46" s="168" t="s">
        <v>649</v>
      </c>
      <c r="P46" s="168" t="s">
        <v>649</v>
      </c>
      <c r="Q46" s="168" t="s">
        <v>649</v>
      </c>
      <c r="R46" s="168" t="s">
        <v>649</v>
      </c>
      <c r="S46" s="168" t="s">
        <v>649</v>
      </c>
      <c r="T46" s="168" t="s">
        <v>649</v>
      </c>
    </row>
    <row r="47" spans="1:20" ht="15" customHeight="1" x14ac:dyDescent="0.35">
      <c r="A47" s="208">
        <v>44286</v>
      </c>
      <c r="B47" s="130" t="s">
        <v>294</v>
      </c>
      <c r="C47" s="130" t="s">
        <v>692</v>
      </c>
      <c r="D47" s="130" t="s">
        <v>307</v>
      </c>
      <c r="E47" s="130" t="s">
        <v>676</v>
      </c>
      <c r="F47" s="168" t="s">
        <v>649</v>
      </c>
      <c r="G47" s="168" t="s">
        <v>649</v>
      </c>
      <c r="H47" s="168" t="s">
        <v>649</v>
      </c>
      <c r="I47" s="168" t="s">
        <v>649</v>
      </c>
      <c r="J47" s="168" t="s">
        <v>649</v>
      </c>
      <c r="K47" s="168" t="s">
        <v>649</v>
      </c>
      <c r="L47" s="168" t="s">
        <v>649</v>
      </c>
      <c r="M47" s="168" t="s">
        <v>649</v>
      </c>
      <c r="N47" s="168" t="s">
        <v>649</v>
      </c>
      <c r="O47" s="168" t="s">
        <v>649</v>
      </c>
      <c r="P47" s="168" t="s">
        <v>649</v>
      </c>
      <c r="Q47" s="168" t="s">
        <v>649</v>
      </c>
      <c r="R47" s="168" t="s">
        <v>649</v>
      </c>
      <c r="S47" s="168" t="s">
        <v>649</v>
      </c>
      <c r="T47" s="168" t="s">
        <v>649</v>
      </c>
    </row>
    <row r="48" spans="1:20" ht="15" customHeight="1" x14ac:dyDescent="0.35">
      <c r="A48" s="208">
        <v>44286</v>
      </c>
      <c r="B48" s="130" t="s">
        <v>294</v>
      </c>
      <c r="C48" s="130" t="s">
        <v>692</v>
      </c>
      <c r="D48" s="130" t="s">
        <v>308</v>
      </c>
      <c r="E48" s="130" t="s">
        <v>676</v>
      </c>
      <c r="F48" s="168" t="s">
        <v>649</v>
      </c>
      <c r="G48" s="168" t="s">
        <v>649</v>
      </c>
      <c r="H48" s="168" t="s">
        <v>649</v>
      </c>
      <c r="I48" s="168" t="s">
        <v>649</v>
      </c>
      <c r="J48" s="168" t="s">
        <v>649</v>
      </c>
      <c r="K48" s="168" t="s">
        <v>649</v>
      </c>
      <c r="L48" s="168" t="s">
        <v>649</v>
      </c>
      <c r="M48" s="168" t="s">
        <v>649</v>
      </c>
      <c r="N48" s="168" t="s">
        <v>649</v>
      </c>
      <c r="O48" s="168" t="s">
        <v>649</v>
      </c>
      <c r="P48" s="168" t="s">
        <v>649</v>
      </c>
      <c r="Q48" s="168" t="s">
        <v>649</v>
      </c>
      <c r="R48" s="168" t="s">
        <v>649</v>
      </c>
      <c r="S48" s="168" t="s">
        <v>649</v>
      </c>
      <c r="T48" s="168" t="s">
        <v>649</v>
      </c>
    </row>
    <row r="49" spans="1:20" ht="15" customHeight="1" x14ac:dyDescent="0.35">
      <c r="A49" s="208">
        <v>44286</v>
      </c>
      <c r="B49" s="130" t="s">
        <v>294</v>
      </c>
      <c r="C49" s="130" t="s">
        <v>692</v>
      </c>
      <c r="D49" s="130" t="s">
        <v>309</v>
      </c>
      <c r="E49" s="130" t="s">
        <v>676</v>
      </c>
      <c r="F49" s="168" t="s">
        <v>649</v>
      </c>
      <c r="G49" s="168" t="s">
        <v>649</v>
      </c>
      <c r="H49" s="168" t="s">
        <v>649</v>
      </c>
      <c r="I49" s="168" t="s">
        <v>649</v>
      </c>
      <c r="J49" s="168" t="s">
        <v>649</v>
      </c>
      <c r="K49" s="168" t="s">
        <v>649</v>
      </c>
      <c r="L49" s="168" t="s">
        <v>649</v>
      </c>
      <c r="M49" s="168" t="s">
        <v>649</v>
      </c>
      <c r="N49" s="168" t="s">
        <v>649</v>
      </c>
      <c r="O49" s="168" t="s">
        <v>649</v>
      </c>
      <c r="P49" s="168" t="s">
        <v>649</v>
      </c>
      <c r="Q49" s="168" t="s">
        <v>649</v>
      </c>
      <c r="R49" s="168" t="s">
        <v>649</v>
      </c>
      <c r="S49" s="168" t="s">
        <v>649</v>
      </c>
      <c r="T49" s="168" t="s">
        <v>649</v>
      </c>
    </row>
    <row r="50" spans="1:20" ht="15" customHeight="1" x14ac:dyDescent="0.35">
      <c r="A50" s="139">
        <v>44377</v>
      </c>
      <c r="B50" s="130" t="s">
        <v>294</v>
      </c>
      <c r="C50" s="130" t="s">
        <v>692</v>
      </c>
      <c r="D50" s="130" t="s">
        <v>304</v>
      </c>
      <c r="E50" s="130" t="s">
        <v>676</v>
      </c>
      <c r="F50" s="168" t="s">
        <v>649</v>
      </c>
      <c r="G50" s="168" t="s">
        <v>649</v>
      </c>
      <c r="H50" s="168" t="s">
        <v>649</v>
      </c>
      <c r="I50" s="168" t="s">
        <v>649</v>
      </c>
      <c r="J50" s="168" t="s">
        <v>649</v>
      </c>
      <c r="K50" s="168" t="s">
        <v>649</v>
      </c>
      <c r="L50" s="168" t="s">
        <v>649</v>
      </c>
      <c r="M50" s="168" t="s">
        <v>649</v>
      </c>
      <c r="N50" s="168" t="s">
        <v>649</v>
      </c>
      <c r="O50" s="168" t="s">
        <v>649</v>
      </c>
      <c r="P50" s="168" t="s">
        <v>649</v>
      </c>
      <c r="Q50" s="168" t="s">
        <v>649</v>
      </c>
      <c r="R50" s="168" t="s">
        <v>649</v>
      </c>
      <c r="S50" s="168" t="s">
        <v>649</v>
      </c>
      <c r="T50" s="168" t="s">
        <v>649</v>
      </c>
    </row>
    <row r="51" spans="1:20" ht="15" customHeight="1" x14ac:dyDescent="0.35">
      <c r="A51" s="139">
        <v>44377</v>
      </c>
      <c r="B51" s="130" t="s">
        <v>294</v>
      </c>
      <c r="C51" s="130" t="s">
        <v>692</v>
      </c>
      <c r="D51" s="130" t="s">
        <v>305</v>
      </c>
      <c r="E51" s="130" t="s">
        <v>676</v>
      </c>
      <c r="F51" s="168" t="s">
        <v>649</v>
      </c>
      <c r="G51" s="168" t="s">
        <v>649</v>
      </c>
      <c r="H51" s="168" t="s">
        <v>649</v>
      </c>
      <c r="I51" s="168" t="s">
        <v>649</v>
      </c>
      <c r="J51" s="168" t="s">
        <v>649</v>
      </c>
      <c r="K51" s="168" t="s">
        <v>649</v>
      </c>
      <c r="L51" s="168" t="s">
        <v>649</v>
      </c>
      <c r="M51" s="168" t="s">
        <v>649</v>
      </c>
      <c r="N51" s="168" t="s">
        <v>649</v>
      </c>
      <c r="O51" s="168" t="s">
        <v>649</v>
      </c>
      <c r="P51" s="168" t="s">
        <v>649</v>
      </c>
      <c r="Q51" s="168" t="s">
        <v>649</v>
      </c>
      <c r="R51" s="168" t="s">
        <v>649</v>
      </c>
      <c r="S51" s="168" t="s">
        <v>649</v>
      </c>
      <c r="T51" s="168" t="s">
        <v>649</v>
      </c>
    </row>
    <row r="52" spans="1:20" ht="15" customHeight="1" x14ac:dyDescent="0.35">
      <c r="A52" s="139">
        <v>44377</v>
      </c>
      <c r="B52" s="130" t="s">
        <v>294</v>
      </c>
      <c r="C52" s="130" t="s">
        <v>692</v>
      </c>
      <c r="D52" s="130" t="s">
        <v>306</v>
      </c>
      <c r="E52" s="130" t="s">
        <v>676</v>
      </c>
      <c r="F52" s="168" t="s">
        <v>649</v>
      </c>
      <c r="G52" s="168" t="s">
        <v>649</v>
      </c>
      <c r="H52" s="168" t="s">
        <v>649</v>
      </c>
      <c r="I52" s="168" t="s">
        <v>649</v>
      </c>
      <c r="J52" s="168" t="s">
        <v>649</v>
      </c>
      <c r="K52" s="168" t="s">
        <v>649</v>
      </c>
      <c r="L52" s="168" t="s">
        <v>649</v>
      </c>
      <c r="M52" s="168" t="s">
        <v>649</v>
      </c>
      <c r="N52" s="168" t="s">
        <v>649</v>
      </c>
      <c r="O52" s="168" t="s">
        <v>649</v>
      </c>
      <c r="P52" s="168" t="s">
        <v>649</v>
      </c>
      <c r="Q52" s="168" t="s">
        <v>649</v>
      </c>
      <c r="R52" s="168" t="s">
        <v>649</v>
      </c>
      <c r="S52" s="168" t="s">
        <v>649</v>
      </c>
      <c r="T52" s="168" t="s">
        <v>649</v>
      </c>
    </row>
    <row r="53" spans="1:20" ht="15" customHeight="1" x14ac:dyDescent="0.35">
      <c r="A53" s="139">
        <v>44377</v>
      </c>
      <c r="B53" s="130" t="s">
        <v>294</v>
      </c>
      <c r="C53" s="130" t="s">
        <v>692</v>
      </c>
      <c r="D53" s="130" t="s">
        <v>307</v>
      </c>
      <c r="E53" s="130" t="s">
        <v>676</v>
      </c>
      <c r="F53" s="168" t="s">
        <v>649</v>
      </c>
      <c r="G53" s="168" t="s">
        <v>649</v>
      </c>
      <c r="H53" s="168" t="s">
        <v>649</v>
      </c>
      <c r="I53" s="168" t="s">
        <v>649</v>
      </c>
      <c r="J53" s="168" t="s">
        <v>649</v>
      </c>
      <c r="K53" s="168" t="s">
        <v>649</v>
      </c>
      <c r="L53" s="168" t="s">
        <v>649</v>
      </c>
      <c r="M53" s="168" t="s">
        <v>649</v>
      </c>
      <c r="N53" s="168" t="s">
        <v>649</v>
      </c>
      <c r="O53" s="168" t="s">
        <v>649</v>
      </c>
      <c r="P53" s="168" t="s">
        <v>649</v>
      </c>
      <c r="Q53" s="168" t="s">
        <v>649</v>
      </c>
      <c r="R53" s="168" t="s">
        <v>649</v>
      </c>
      <c r="S53" s="168" t="s">
        <v>649</v>
      </c>
      <c r="T53" s="168" t="s">
        <v>649</v>
      </c>
    </row>
    <row r="54" spans="1:20" ht="15" customHeight="1" x14ac:dyDescent="0.35">
      <c r="A54" s="139">
        <v>44377</v>
      </c>
      <c r="B54" s="130" t="s">
        <v>294</v>
      </c>
      <c r="C54" s="130" t="s">
        <v>692</v>
      </c>
      <c r="D54" s="130" t="s">
        <v>308</v>
      </c>
      <c r="E54" s="130" t="s">
        <v>676</v>
      </c>
      <c r="F54" s="168" t="s">
        <v>649</v>
      </c>
      <c r="G54" s="168" t="s">
        <v>649</v>
      </c>
      <c r="H54" s="168" t="s">
        <v>649</v>
      </c>
      <c r="I54" s="168" t="s">
        <v>649</v>
      </c>
      <c r="J54" s="168" t="s">
        <v>649</v>
      </c>
      <c r="K54" s="168" t="s">
        <v>649</v>
      </c>
      <c r="L54" s="168" t="s">
        <v>649</v>
      </c>
      <c r="M54" s="168" t="s">
        <v>649</v>
      </c>
      <c r="N54" s="168" t="s">
        <v>649</v>
      </c>
      <c r="O54" s="168" t="s">
        <v>649</v>
      </c>
      <c r="P54" s="168" t="s">
        <v>649</v>
      </c>
      <c r="Q54" s="168" t="s">
        <v>649</v>
      </c>
      <c r="R54" s="168" t="s">
        <v>649</v>
      </c>
      <c r="S54" s="168" t="s">
        <v>649</v>
      </c>
      <c r="T54" s="168" t="s">
        <v>649</v>
      </c>
    </row>
    <row r="55" spans="1:20" ht="15" customHeight="1" x14ac:dyDescent="0.35">
      <c r="A55" s="139">
        <v>44377</v>
      </c>
      <c r="B55" s="130" t="s">
        <v>294</v>
      </c>
      <c r="C55" s="130" t="s">
        <v>692</v>
      </c>
      <c r="D55" s="130" t="s">
        <v>309</v>
      </c>
      <c r="E55" s="130" t="s">
        <v>676</v>
      </c>
      <c r="F55" s="168" t="s">
        <v>649</v>
      </c>
      <c r="G55" s="168" t="s">
        <v>649</v>
      </c>
      <c r="H55" s="168" t="s">
        <v>649</v>
      </c>
      <c r="I55" s="168" t="s">
        <v>649</v>
      </c>
      <c r="J55" s="168" t="s">
        <v>649</v>
      </c>
      <c r="K55" s="168" t="s">
        <v>649</v>
      </c>
      <c r="L55" s="168" t="s">
        <v>649</v>
      </c>
      <c r="M55" s="168" t="s">
        <v>649</v>
      </c>
      <c r="N55" s="168" t="s">
        <v>649</v>
      </c>
      <c r="O55" s="168" t="s">
        <v>649</v>
      </c>
      <c r="P55" s="168" t="s">
        <v>649</v>
      </c>
      <c r="Q55" s="168" t="s">
        <v>649</v>
      </c>
      <c r="R55" s="168" t="s">
        <v>649</v>
      </c>
      <c r="S55" s="168" t="s">
        <v>649</v>
      </c>
      <c r="T55" s="168" t="s">
        <v>649</v>
      </c>
    </row>
    <row r="56" spans="1:20" ht="15" customHeight="1" x14ac:dyDescent="0.35">
      <c r="A56" s="208">
        <v>44469</v>
      </c>
      <c r="B56" s="130" t="s">
        <v>294</v>
      </c>
      <c r="C56" s="130" t="s">
        <v>692</v>
      </c>
      <c r="D56" s="130" t="s">
        <v>304</v>
      </c>
      <c r="E56" s="130" t="s">
        <v>676</v>
      </c>
      <c r="F56" s="168" t="s">
        <v>649</v>
      </c>
      <c r="G56" s="168" t="s">
        <v>649</v>
      </c>
      <c r="H56" s="168" t="s">
        <v>649</v>
      </c>
      <c r="I56" s="168" t="s">
        <v>649</v>
      </c>
      <c r="J56" s="168" t="s">
        <v>649</v>
      </c>
      <c r="K56" s="168" t="s">
        <v>649</v>
      </c>
      <c r="L56" s="168" t="s">
        <v>649</v>
      </c>
      <c r="M56" s="168" t="s">
        <v>649</v>
      </c>
      <c r="N56" s="168" t="s">
        <v>649</v>
      </c>
      <c r="O56" s="168" t="s">
        <v>649</v>
      </c>
      <c r="P56" s="168" t="s">
        <v>649</v>
      </c>
      <c r="Q56" s="168" t="s">
        <v>649</v>
      </c>
      <c r="R56" s="168" t="s">
        <v>649</v>
      </c>
      <c r="S56" s="168" t="s">
        <v>649</v>
      </c>
      <c r="T56" s="168" t="s">
        <v>649</v>
      </c>
    </row>
    <row r="57" spans="1:20" ht="15" customHeight="1" x14ac:dyDescent="0.35">
      <c r="A57" s="208">
        <v>44469</v>
      </c>
      <c r="B57" s="130" t="s">
        <v>294</v>
      </c>
      <c r="C57" s="130" t="s">
        <v>692</v>
      </c>
      <c r="D57" s="130" t="s">
        <v>305</v>
      </c>
      <c r="E57" s="130" t="s">
        <v>676</v>
      </c>
      <c r="F57" s="168" t="s">
        <v>649</v>
      </c>
      <c r="G57" s="168" t="s">
        <v>649</v>
      </c>
      <c r="H57" s="168" t="s">
        <v>649</v>
      </c>
      <c r="I57" s="168" t="s">
        <v>649</v>
      </c>
      <c r="J57" s="168" t="s">
        <v>649</v>
      </c>
      <c r="K57" s="168" t="s">
        <v>649</v>
      </c>
      <c r="L57" s="168" t="s">
        <v>649</v>
      </c>
      <c r="M57" s="168" t="s">
        <v>649</v>
      </c>
      <c r="N57" s="168" t="s">
        <v>649</v>
      </c>
      <c r="O57" s="168" t="s">
        <v>649</v>
      </c>
      <c r="P57" s="168" t="s">
        <v>649</v>
      </c>
      <c r="Q57" s="168" t="s">
        <v>649</v>
      </c>
      <c r="R57" s="168" t="s">
        <v>649</v>
      </c>
      <c r="S57" s="168" t="s">
        <v>649</v>
      </c>
      <c r="T57" s="168" t="s">
        <v>649</v>
      </c>
    </row>
    <row r="58" spans="1:20" ht="15" customHeight="1" x14ac:dyDescent="0.35">
      <c r="A58" s="208">
        <v>44469</v>
      </c>
      <c r="B58" s="130" t="s">
        <v>294</v>
      </c>
      <c r="C58" s="130" t="s">
        <v>692</v>
      </c>
      <c r="D58" s="130" t="s">
        <v>306</v>
      </c>
      <c r="E58" s="130" t="s">
        <v>676</v>
      </c>
      <c r="F58" s="168" t="s">
        <v>649</v>
      </c>
      <c r="G58" s="168" t="s">
        <v>649</v>
      </c>
      <c r="H58" s="168" t="s">
        <v>649</v>
      </c>
      <c r="I58" s="168" t="s">
        <v>649</v>
      </c>
      <c r="J58" s="168" t="s">
        <v>649</v>
      </c>
      <c r="K58" s="168" t="s">
        <v>649</v>
      </c>
      <c r="L58" s="168" t="s">
        <v>649</v>
      </c>
      <c r="M58" s="168" t="s">
        <v>649</v>
      </c>
      <c r="N58" s="168" t="s">
        <v>649</v>
      </c>
      <c r="O58" s="168" t="s">
        <v>649</v>
      </c>
      <c r="P58" s="168" t="s">
        <v>649</v>
      </c>
      <c r="Q58" s="168" t="s">
        <v>649</v>
      </c>
      <c r="R58" s="168" t="s">
        <v>649</v>
      </c>
      <c r="S58" s="168" t="s">
        <v>649</v>
      </c>
      <c r="T58" s="168" t="s">
        <v>649</v>
      </c>
    </row>
    <row r="59" spans="1:20" ht="15" customHeight="1" x14ac:dyDescent="0.35">
      <c r="A59" s="208">
        <v>44469</v>
      </c>
      <c r="B59" s="130" t="s">
        <v>294</v>
      </c>
      <c r="C59" s="130" t="s">
        <v>692</v>
      </c>
      <c r="D59" s="130" t="s">
        <v>307</v>
      </c>
      <c r="E59" s="130" t="s">
        <v>676</v>
      </c>
      <c r="F59" s="168" t="s">
        <v>649</v>
      </c>
      <c r="G59" s="168" t="s">
        <v>649</v>
      </c>
      <c r="H59" s="168" t="s">
        <v>649</v>
      </c>
      <c r="I59" s="168" t="s">
        <v>649</v>
      </c>
      <c r="J59" s="168" t="s">
        <v>649</v>
      </c>
      <c r="K59" s="168" t="s">
        <v>649</v>
      </c>
      <c r="L59" s="168" t="s">
        <v>649</v>
      </c>
      <c r="M59" s="168" t="s">
        <v>649</v>
      </c>
      <c r="N59" s="168" t="s">
        <v>649</v>
      </c>
      <c r="O59" s="168" t="s">
        <v>649</v>
      </c>
      <c r="P59" s="168" t="s">
        <v>649</v>
      </c>
      <c r="Q59" s="168" t="s">
        <v>649</v>
      </c>
      <c r="R59" s="168" t="s">
        <v>649</v>
      </c>
      <c r="S59" s="168" t="s">
        <v>649</v>
      </c>
      <c r="T59" s="168" t="s">
        <v>649</v>
      </c>
    </row>
    <row r="60" spans="1:20" ht="15" customHeight="1" x14ac:dyDescent="0.35">
      <c r="A60" s="208">
        <v>44469</v>
      </c>
      <c r="B60" s="130" t="s">
        <v>294</v>
      </c>
      <c r="C60" s="130" t="s">
        <v>692</v>
      </c>
      <c r="D60" s="130" t="s">
        <v>308</v>
      </c>
      <c r="E60" s="130" t="s">
        <v>676</v>
      </c>
      <c r="F60" s="168" t="s">
        <v>649</v>
      </c>
      <c r="G60" s="168" t="s">
        <v>649</v>
      </c>
      <c r="H60" s="168" t="s">
        <v>649</v>
      </c>
      <c r="I60" s="168" t="s">
        <v>649</v>
      </c>
      <c r="J60" s="168" t="s">
        <v>649</v>
      </c>
      <c r="K60" s="168" t="s">
        <v>649</v>
      </c>
      <c r="L60" s="168" t="s">
        <v>649</v>
      </c>
      <c r="M60" s="168" t="s">
        <v>649</v>
      </c>
      <c r="N60" s="168" t="s">
        <v>649</v>
      </c>
      <c r="O60" s="168" t="s">
        <v>649</v>
      </c>
      <c r="P60" s="168" t="s">
        <v>649</v>
      </c>
      <c r="Q60" s="168" t="s">
        <v>649</v>
      </c>
      <c r="R60" s="168" t="s">
        <v>649</v>
      </c>
      <c r="S60" s="168" t="s">
        <v>649</v>
      </c>
      <c r="T60" s="168" t="s">
        <v>649</v>
      </c>
    </row>
    <row r="61" spans="1:20" ht="15" customHeight="1" x14ac:dyDescent="0.35">
      <c r="A61" s="208">
        <v>44469</v>
      </c>
      <c r="B61" s="130" t="s">
        <v>294</v>
      </c>
      <c r="C61" s="130" t="s">
        <v>692</v>
      </c>
      <c r="D61" s="130" t="s">
        <v>309</v>
      </c>
      <c r="E61" s="130" t="s">
        <v>676</v>
      </c>
      <c r="F61" s="168" t="s">
        <v>649</v>
      </c>
      <c r="G61" s="168" t="s">
        <v>649</v>
      </c>
      <c r="H61" s="168" t="s">
        <v>649</v>
      </c>
      <c r="I61" s="168" t="s">
        <v>649</v>
      </c>
      <c r="J61" s="168" t="s">
        <v>649</v>
      </c>
      <c r="K61" s="168" t="s">
        <v>649</v>
      </c>
      <c r="L61" s="168" t="s">
        <v>649</v>
      </c>
      <c r="M61" s="168" t="s">
        <v>649</v>
      </c>
      <c r="N61" s="168" t="s">
        <v>649</v>
      </c>
      <c r="O61" s="168" t="s">
        <v>649</v>
      </c>
      <c r="P61" s="168" t="s">
        <v>649</v>
      </c>
      <c r="Q61" s="168" t="s">
        <v>649</v>
      </c>
      <c r="R61" s="168" t="s">
        <v>649</v>
      </c>
      <c r="S61" s="168" t="s">
        <v>649</v>
      </c>
      <c r="T61" s="168" t="s">
        <v>649</v>
      </c>
    </row>
    <row r="62" spans="1:20" ht="15" customHeight="1" x14ac:dyDescent="0.35">
      <c r="A62" s="139">
        <v>44561</v>
      </c>
      <c r="B62" s="130" t="s">
        <v>294</v>
      </c>
      <c r="C62" s="130" t="s">
        <v>692</v>
      </c>
      <c r="D62" s="130" t="s">
        <v>304</v>
      </c>
      <c r="E62" s="130" t="s">
        <v>676</v>
      </c>
      <c r="F62" s="168" t="s">
        <v>649</v>
      </c>
      <c r="G62" s="168" t="s">
        <v>649</v>
      </c>
      <c r="H62" s="168" t="s">
        <v>649</v>
      </c>
      <c r="I62" s="168" t="s">
        <v>649</v>
      </c>
      <c r="J62" s="168" t="s">
        <v>649</v>
      </c>
      <c r="K62" s="168" t="s">
        <v>649</v>
      </c>
      <c r="L62" s="168" t="s">
        <v>649</v>
      </c>
      <c r="M62" s="168" t="s">
        <v>649</v>
      </c>
      <c r="N62" s="168" t="s">
        <v>649</v>
      </c>
      <c r="O62" s="168" t="s">
        <v>649</v>
      </c>
      <c r="P62" s="168" t="s">
        <v>649</v>
      </c>
      <c r="Q62" s="168" t="s">
        <v>649</v>
      </c>
      <c r="R62" s="168" t="s">
        <v>649</v>
      </c>
      <c r="S62" s="168" t="s">
        <v>649</v>
      </c>
      <c r="T62" s="168" t="s">
        <v>649</v>
      </c>
    </row>
    <row r="63" spans="1:20" ht="15" customHeight="1" x14ac:dyDescent="0.35">
      <c r="A63" s="139">
        <v>44561</v>
      </c>
      <c r="B63" s="130" t="s">
        <v>294</v>
      </c>
      <c r="C63" s="130" t="s">
        <v>692</v>
      </c>
      <c r="D63" s="130" t="s">
        <v>305</v>
      </c>
      <c r="E63" s="130" t="s">
        <v>676</v>
      </c>
      <c r="F63" s="168" t="s">
        <v>649</v>
      </c>
      <c r="G63" s="168" t="s">
        <v>649</v>
      </c>
      <c r="H63" s="168" t="s">
        <v>649</v>
      </c>
      <c r="I63" s="168" t="s">
        <v>649</v>
      </c>
      <c r="J63" s="168" t="s">
        <v>649</v>
      </c>
      <c r="K63" s="168" t="s">
        <v>649</v>
      </c>
      <c r="L63" s="168" t="s">
        <v>649</v>
      </c>
      <c r="M63" s="168" t="s">
        <v>649</v>
      </c>
      <c r="N63" s="168" t="s">
        <v>649</v>
      </c>
      <c r="O63" s="168" t="s">
        <v>649</v>
      </c>
      <c r="P63" s="168" t="s">
        <v>649</v>
      </c>
      <c r="Q63" s="168" t="s">
        <v>649</v>
      </c>
      <c r="R63" s="168" t="s">
        <v>649</v>
      </c>
      <c r="S63" s="168" t="s">
        <v>649</v>
      </c>
      <c r="T63" s="168" t="s">
        <v>649</v>
      </c>
    </row>
    <row r="64" spans="1:20" ht="15" customHeight="1" x14ac:dyDescent="0.35">
      <c r="A64" s="139">
        <v>44561</v>
      </c>
      <c r="B64" s="130" t="s">
        <v>294</v>
      </c>
      <c r="C64" s="130" t="s">
        <v>692</v>
      </c>
      <c r="D64" s="130" t="s">
        <v>306</v>
      </c>
      <c r="E64" s="130" t="s">
        <v>676</v>
      </c>
      <c r="F64" s="168" t="s">
        <v>649</v>
      </c>
      <c r="G64" s="168" t="s">
        <v>649</v>
      </c>
      <c r="H64" s="168" t="s">
        <v>649</v>
      </c>
      <c r="I64" s="168" t="s">
        <v>649</v>
      </c>
      <c r="J64" s="168" t="s">
        <v>649</v>
      </c>
      <c r="K64" s="168" t="s">
        <v>649</v>
      </c>
      <c r="L64" s="168" t="s">
        <v>649</v>
      </c>
      <c r="M64" s="168" t="s">
        <v>649</v>
      </c>
      <c r="N64" s="168" t="s">
        <v>649</v>
      </c>
      <c r="O64" s="168" t="s">
        <v>649</v>
      </c>
      <c r="P64" s="168" t="s">
        <v>649</v>
      </c>
      <c r="Q64" s="168" t="s">
        <v>649</v>
      </c>
      <c r="R64" s="168" t="s">
        <v>649</v>
      </c>
      <c r="S64" s="168" t="s">
        <v>649</v>
      </c>
      <c r="T64" s="168" t="s">
        <v>649</v>
      </c>
    </row>
    <row r="65" spans="1:20" ht="15" customHeight="1" x14ac:dyDescent="0.35">
      <c r="A65" s="139">
        <v>44561</v>
      </c>
      <c r="B65" s="130" t="s">
        <v>294</v>
      </c>
      <c r="C65" s="130" t="s">
        <v>692</v>
      </c>
      <c r="D65" s="130" t="s">
        <v>307</v>
      </c>
      <c r="E65" s="130" t="s">
        <v>676</v>
      </c>
      <c r="F65" s="168" t="s">
        <v>649</v>
      </c>
      <c r="G65" s="168" t="s">
        <v>649</v>
      </c>
      <c r="H65" s="168" t="s">
        <v>649</v>
      </c>
      <c r="I65" s="168" t="s">
        <v>649</v>
      </c>
      <c r="J65" s="168" t="s">
        <v>649</v>
      </c>
      <c r="K65" s="168" t="s">
        <v>649</v>
      </c>
      <c r="L65" s="168" t="s">
        <v>649</v>
      </c>
      <c r="M65" s="168" t="s">
        <v>649</v>
      </c>
      <c r="N65" s="168" t="s">
        <v>649</v>
      </c>
      <c r="O65" s="168" t="s">
        <v>649</v>
      </c>
      <c r="P65" s="168" t="s">
        <v>649</v>
      </c>
      <c r="Q65" s="168" t="s">
        <v>649</v>
      </c>
      <c r="R65" s="168" t="s">
        <v>649</v>
      </c>
      <c r="S65" s="168" t="s">
        <v>649</v>
      </c>
      <c r="T65" s="168" t="s">
        <v>649</v>
      </c>
    </row>
    <row r="66" spans="1:20" ht="15" customHeight="1" x14ac:dyDescent="0.35">
      <c r="A66" s="139">
        <v>44561</v>
      </c>
      <c r="B66" s="130" t="s">
        <v>294</v>
      </c>
      <c r="C66" s="130" t="s">
        <v>692</v>
      </c>
      <c r="D66" s="130" t="s">
        <v>308</v>
      </c>
      <c r="E66" s="130" t="s">
        <v>676</v>
      </c>
      <c r="F66" s="168" t="s">
        <v>649</v>
      </c>
      <c r="G66" s="168" t="s">
        <v>649</v>
      </c>
      <c r="H66" s="168" t="s">
        <v>649</v>
      </c>
      <c r="I66" s="168" t="s">
        <v>649</v>
      </c>
      <c r="J66" s="168" t="s">
        <v>649</v>
      </c>
      <c r="K66" s="168" t="s">
        <v>649</v>
      </c>
      <c r="L66" s="168" t="s">
        <v>649</v>
      </c>
      <c r="M66" s="168" t="s">
        <v>649</v>
      </c>
      <c r="N66" s="168" t="s">
        <v>649</v>
      </c>
      <c r="O66" s="168" t="s">
        <v>649</v>
      </c>
      <c r="P66" s="168" t="s">
        <v>649</v>
      </c>
      <c r="Q66" s="168" t="s">
        <v>649</v>
      </c>
      <c r="R66" s="168" t="s">
        <v>649</v>
      </c>
      <c r="S66" s="168" t="s">
        <v>649</v>
      </c>
      <c r="T66" s="168" t="s">
        <v>649</v>
      </c>
    </row>
    <row r="67" spans="1:20" ht="15" customHeight="1" x14ac:dyDescent="0.35">
      <c r="A67" s="139">
        <v>44561</v>
      </c>
      <c r="B67" s="130" t="s">
        <v>294</v>
      </c>
      <c r="C67" s="130" t="s">
        <v>692</v>
      </c>
      <c r="D67" s="130" t="s">
        <v>309</v>
      </c>
      <c r="E67" s="130" t="s">
        <v>676</v>
      </c>
      <c r="F67" s="168" t="s">
        <v>649</v>
      </c>
      <c r="G67" s="168" t="s">
        <v>649</v>
      </c>
      <c r="H67" s="168" t="s">
        <v>649</v>
      </c>
      <c r="I67" s="168" t="s">
        <v>649</v>
      </c>
      <c r="J67" s="168" t="s">
        <v>649</v>
      </c>
      <c r="K67" s="168" t="s">
        <v>649</v>
      </c>
      <c r="L67" s="168" t="s">
        <v>649</v>
      </c>
      <c r="M67" s="168" t="s">
        <v>649</v>
      </c>
      <c r="N67" s="168" t="s">
        <v>649</v>
      </c>
      <c r="O67" s="168" t="s">
        <v>649</v>
      </c>
      <c r="P67" s="168" t="s">
        <v>649</v>
      </c>
      <c r="Q67" s="168" t="s">
        <v>649</v>
      </c>
      <c r="R67" s="168" t="s">
        <v>649</v>
      </c>
      <c r="S67" s="168" t="s">
        <v>649</v>
      </c>
      <c r="T67" s="168" t="s">
        <v>649</v>
      </c>
    </row>
    <row r="68" spans="1:20" ht="15" customHeight="1" x14ac:dyDescent="0.35">
      <c r="A68" s="208">
        <v>44651</v>
      </c>
      <c r="B68" s="130" t="s">
        <v>294</v>
      </c>
      <c r="C68" s="130" t="s">
        <v>692</v>
      </c>
      <c r="D68" s="130" t="s">
        <v>304</v>
      </c>
      <c r="E68" s="130" t="s">
        <v>676</v>
      </c>
      <c r="F68" s="166" t="s">
        <v>286</v>
      </c>
      <c r="G68" s="166" t="s">
        <v>286</v>
      </c>
      <c r="H68" s="166" t="s">
        <v>286</v>
      </c>
      <c r="I68" s="166">
        <v>211104206.12</v>
      </c>
      <c r="J68" s="166" t="s">
        <v>286</v>
      </c>
      <c r="K68" s="166" t="s">
        <v>286</v>
      </c>
      <c r="L68" s="166" t="s">
        <v>286</v>
      </c>
      <c r="M68" s="166" t="s">
        <v>286</v>
      </c>
      <c r="N68" s="166" t="s">
        <v>286</v>
      </c>
      <c r="O68" s="166" t="s">
        <v>286</v>
      </c>
      <c r="P68" s="166" t="s">
        <v>286</v>
      </c>
      <c r="Q68" s="166" t="s">
        <v>286</v>
      </c>
      <c r="R68" s="166" t="s">
        <v>286</v>
      </c>
      <c r="S68" s="166" t="s">
        <v>286</v>
      </c>
      <c r="T68" s="166" t="s">
        <v>286</v>
      </c>
    </row>
    <row r="69" spans="1:20" ht="15" customHeight="1" x14ac:dyDescent="0.35">
      <c r="A69" s="208">
        <v>44651</v>
      </c>
      <c r="B69" s="130" t="s">
        <v>294</v>
      </c>
      <c r="C69" s="130" t="s">
        <v>692</v>
      </c>
      <c r="D69" s="130" t="s">
        <v>305</v>
      </c>
      <c r="E69" s="130" t="s">
        <v>676</v>
      </c>
      <c r="F69" s="166" t="s">
        <v>286</v>
      </c>
      <c r="G69" s="166" t="s">
        <v>286</v>
      </c>
      <c r="H69" s="166" t="s">
        <v>286</v>
      </c>
      <c r="I69" s="166">
        <v>211104206.12</v>
      </c>
      <c r="J69" s="166" t="s">
        <v>286</v>
      </c>
      <c r="K69" s="166" t="s">
        <v>286</v>
      </c>
      <c r="L69" s="166" t="s">
        <v>286</v>
      </c>
      <c r="M69" s="166" t="s">
        <v>286</v>
      </c>
      <c r="N69" s="166" t="s">
        <v>286</v>
      </c>
      <c r="O69" s="166" t="s">
        <v>286</v>
      </c>
      <c r="P69" s="166" t="s">
        <v>286</v>
      </c>
      <c r="Q69" s="166" t="s">
        <v>286</v>
      </c>
      <c r="R69" s="166" t="s">
        <v>286</v>
      </c>
      <c r="S69" s="166" t="s">
        <v>286</v>
      </c>
      <c r="T69" s="166" t="s">
        <v>286</v>
      </c>
    </row>
    <row r="70" spans="1:20" ht="15" customHeight="1" x14ac:dyDescent="0.35">
      <c r="A70" s="208">
        <v>44651</v>
      </c>
      <c r="B70" s="130" t="s">
        <v>294</v>
      </c>
      <c r="C70" s="130" t="s">
        <v>692</v>
      </c>
      <c r="D70" s="130" t="s">
        <v>306</v>
      </c>
      <c r="E70" s="130" t="s">
        <v>676</v>
      </c>
      <c r="F70" s="166" t="s">
        <v>286</v>
      </c>
      <c r="G70" s="166" t="s">
        <v>286</v>
      </c>
      <c r="H70" s="166" t="s">
        <v>286</v>
      </c>
      <c r="I70" s="166" t="s">
        <v>286</v>
      </c>
      <c r="J70" s="166" t="s">
        <v>286</v>
      </c>
      <c r="K70" s="166" t="s">
        <v>286</v>
      </c>
      <c r="L70" s="166" t="s">
        <v>286</v>
      </c>
      <c r="M70" s="166" t="s">
        <v>286</v>
      </c>
      <c r="N70" s="166" t="s">
        <v>286</v>
      </c>
      <c r="O70" s="166" t="s">
        <v>286</v>
      </c>
      <c r="P70" s="166" t="s">
        <v>286</v>
      </c>
      <c r="Q70" s="166" t="s">
        <v>286</v>
      </c>
      <c r="R70" s="166" t="s">
        <v>286</v>
      </c>
      <c r="S70" s="166" t="s">
        <v>286</v>
      </c>
      <c r="T70" s="166" t="s">
        <v>286</v>
      </c>
    </row>
    <row r="71" spans="1:20" ht="15" customHeight="1" x14ac:dyDescent="0.35">
      <c r="A71" s="208">
        <v>44651</v>
      </c>
      <c r="B71" s="130" t="s">
        <v>294</v>
      </c>
      <c r="C71" s="130" t="s">
        <v>692</v>
      </c>
      <c r="D71" s="130" t="s">
        <v>307</v>
      </c>
      <c r="E71" s="130" t="s">
        <v>676</v>
      </c>
      <c r="F71" s="166" t="s">
        <v>286</v>
      </c>
      <c r="G71" s="166" t="s">
        <v>286</v>
      </c>
      <c r="H71" s="166" t="s">
        <v>286</v>
      </c>
      <c r="I71" s="166" t="s">
        <v>286</v>
      </c>
      <c r="J71" s="166" t="s">
        <v>286</v>
      </c>
      <c r="K71" s="166" t="s">
        <v>286</v>
      </c>
      <c r="L71" s="166" t="s">
        <v>286</v>
      </c>
      <c r="M71" s="166" t="s">
        <v>286</v>
      </c>
      <c r="N71" s="166" t="s">
        <v>286</v>
      </c>
      <c r="O71" s="166" t="s">
        <v>286</v>
      </c>
      <c r="P71" s="166" t="s">
        <v>286</v>
      </c>
      <c r="Q71" s="166" t="s">
        <v>286</v>
      </c>
      <c r="R71" s="166" t="s">
        <v>286</v>
      </c>
      <c r="S71" s="166" t="s">
        <v>286</v>
      </c>
      <c r="T71" s="166" t="s">
        <v>286</v>
      </c>
    </row>
    <row r="72" spans="1:20" ht="15" customHeight="1" x14ac:dyDescent="0.35">
      <c r="A72" s="208">
        <v>44651</v>
      </c>
      <c r="B72" s="130" t="s">
        <v>294</v>
      </c>
      <c r="C72" s="130" t="s">
        <v>692</v>
      </c>
      <c r="D72" s="130" t="s">
        <v>308</v>
      </c>
      <c r="E72" s="130" t="s">
        <v>676</v>
      </c>
      <c r="F72" s="166" t="s">
        <v>286</v>
      </c>
      <c r="G72" s="166" t="s">
        <v>286</v>
      </c>
      <c r="H72" s="166" t="s">
        <v>286</v>
      </c>
      <c r="I72" s="166">
        <v>211104206.12</v>
      </c>
      <c r="J72" s="166" t="s">
        <v>286</v>
      </c>
      <c r="K72" s="166" t="s">
        <v>286</v>
      </c>
      <c r="L72" s="166" t="s">
        <v>286</v>
      </c>
      <c r="M72" s="166" t="s">
        <v>286</v>
      </c>
      <c r="N72" s="166" t="s">
        <v>286</v>
      </c>
      <c r="O72" s="166" t="s">
        <v>286</v>
      </c>
      <c r="P72" s="166" t="s">
        <v>286</v>
      </c>
      <c r="Q72" s="166" t="s">
        <v>286</v>
      </c>
      <c r="R72" s="166" t="s">
        <v>286</v>
      </c>
      <c r="S72" s="166" t="s">
        <v>286</v>
      </c>
      <c r="T72" s="166" t="s">
        <v>286</v>
      </c>
    </row>
    <row r="73" spans="1:20" ht="15" customHeight="1" x14ac:dyDescent="0.35">
      <c r="A73" s="208">
        <v>44651</v>
      </c>
      <c r="B73" s="130" t="s">
        <v>294</v>
      </c>
      <c r="C73" s="130" t="s">
        <v>692</v>
      </c>
      <c r="D73" s="130" t="s">
        <v>309</v>
      </c>
      <c r="E73" s="130" t="s">
        <v>676</v>
      </c>
      <c r="F73" s="166" t="s">
        <v>286</v>
      </c>
      <c r="G73" s="166" t="s">
        <v>286</v>
      </c>
      <c r="H73" s="166" t="s">
        <v>286</v>
      </c>
      <c r="I73" s="166">
        <v>211104206.12</v>
      </c>
      <c r="J73" s="166" t="s">
        <v>286</v>
      </c>
      <c r="K73" s="166" t="s">
        <v>286</v>
      </c>
      <c r="L73" s="166" t="s">
        <v>286</v>
      </c>
      <c r="M73" s="166" t="s">
        <v>286</v>
      </c>
      <c r="N73" s="166" t="s">
        <v>286</v>
      </c>
      <c r="O73" s="166" t="s">
        <v>286</v>
      </c>
      <c r="P73" s="166" t="s">
        <v>286</v>
      </c>
      <c r="Q73" s="166" t="s">
        <v>286</v>
      </c>
      <c r="R73" s="166" t="s">
        <v>286</v>
      </c>
      <c r="S73" s="166" t="s">
        <v>286</v>
      </c>
      <c r="T73" s="166" t="s">
        <v>286</v>
      </c>
    </row>
    <row r="74" spans="1:20" ht="15" customHeight="1" x14ac:dyDescent="0.35">
      <c r="A74" s="139">
        <v>44742</v>
      </c>
      <c r="B74" s="130" t="s">
        <v>294</v>
      </c>
      <c r="C74" s="130" t="s">
        <v>692</v>
      </c>
      <c r="D74" s="130" t="s">
        <v>304</v>
      </c>
      <c r="E74" s="130" t="s">
        <v>676</v>
      </c>
      <c r="F74" s="166" t="s">
        <v>286</v>
      </c>
      <c r="G74" s="166" t="s">
        <v>286</v>
      </c>
      <c r="H74" s="166" t="s">
        <v>286</v>
      </c>
      <c r="I74" s="166">
        <v>210529412.68000001</v>
      </c>
      <c r="J74" s="166" t="s">
        <v>286</v>
      </c>
      <c r="K74" s="166" t="s">
        <v>286</v>
      </c>
      <c r="L74" s="166" t="s">
        <v>286</v>
      </c>
      <c r="M74" s="166" t="s">
        <v>286</v>
      </c>
      <c r="N74" s="166" t="s">
        <v>286</v>
      </c>
      <c r="O74" s="166" t="s">
        <v>286</v>
      </c>
      <c r="P74" s="166" t="s">
        <v>286</v>
      </c>
      <c r="Q74" s="166" t="s">
        <v>286</v>
      </c>
      <c r="R74" s="166" t="s">
        <v>286</v>
      </c>
      <c r="S74" s="166" t="s">
        <v>286</v>
      </c>
      <c r="T74" s="166" t="s">
        <v>286</v>
      </c>
    </row>
    <row r="75" spans="1:20" ht="15" customHeight="1" x14ac:dyDescent="0.35">
      <c r="A75" s="139">
        <v>44742</v>
      </c>
      <c r="B75" s="130" t="s">
        <v>294</v>
      </c>
      <c r="C75" s="130" t="s">
        <v>692</v>
      </c>
      <c r="D75" s="130" t="s">
        <v>305</v>
      </c>
      <c r="E75" s="130" t="s">
        <v>676</v>
      </c>
      <c r="F75" s="166" t="s">
        <v>286</v>
      </c>
      <c r="G75" s="166" t="s">
        <v>286</v>
      </c>
      <c r="H75" s="166" t="s">
        <v>286</v>
      </c>
      <c r="I75" s="166">
        <v>210529412.68000001</v>
      </c>
      <c r="J75" s="166" t="s">
        <v>286</v>
      </c>
      <c r="K75" s="166" t="s">
        <v>286</v>
      </c>
      <c r="L75" s="166" t="s">
        <v>286</v>
      </c>
      <c r="M75" s="166" t="s">
        <v>286</v>
      </c>
      <c r="N75" s="166" t="s">
        <v>286</v>
      </c>
      <c r="O75" s="166" t="s">
        <v>286</v>
      </c>
      <c r="P75" s="166" t="s">
        <v>286</v>
      </c>
      <c r="Q75" s="166" t="s">
        <v>286</v>
      </c>
      <c r="R75" s="166" t="s">
        <v>286</v>
      </c>
      <c r="S75" s="166" t="s">
        <v>286</v>
      </c>
      <c r="T75" s="166" t="s">
        <v>286</v>
      </c>
    </row>
    <row r="76" spans="1:20" ht="15" customHeight="1" x14ac:dyDescent="0.35">
      <c r="A76" s="139">
        <v>44742</v>
      </c>
      <c r="B76" s="130" t="s">
        <v>294</v>
      </c>
      <c r="C76" s="130" t="s">
        <v>692</v>
      </c>
      <c r="D76" s="130" t="s">
        <v>306</v>
      </c>
      <c r="E76" s="130" t="s">
        <v>676</v>
      </c>
      <c r="F76" s="166" t="s">
        <v>286</v>
      </c>
      <c r="G76" s="166" t="s">
        <v>286</v>
      </c>
      <c r="H76" s="166" t="s">
        <v>286</v>
      </c>
      <c r="I76" s="166" t="s">
        <v>286</v>
      </c>
      <c r="J76" s="166" t="s">
        <v>286</v>
      </c>
      <c r="K76" s="166" t="s">
        <v>286</v>
      </c>
      <c r="L76" s="166" t="s">
        <v>286</v>
      </c>
      <c r="M76" s="166" t="s">
        <v>286</v>
      </c>
      <c r="N76" s="166" t="s">
        <v>286</v>
      </c>
      <c r="O76" s="166" t="s">
        <v>286</v>
      </c>
      <c r="P76" s="166" t="s">
        <v>286</v>
      </c>
      <c r="Q76" s="166" t="s">
        <v>286</v>
      </c>
      <c r="R76" s="166" t="s">
        <v>286</v>
      </c>
      <c r="S76" s="166" t="s">
        <v>286</v>
      </c>
      <c r="T76" s="166" t="s">
        <v>286</v>
      </c>
    </row>
    <row r="77" spans="1:20" ht="15" customHeight="1" x14ac:dyDescent="0.35">
      <c r="A77" s="139">
        <v>44742</v>
      </c>
      <c r="B77" s="130" t="s">
        <v>294</v>
      </c>
      <c r="C77" s="130" t="s">
        <v>692</v>
      </c>
      <c r="D77" s="130" t="s">
        <v>307</v>
      </c>
      <c r="E77" s="130" t="s">
        <v>676</v>
      </c>
      <c r="F77" s="166" t="s">
        <v>286</v>
      </c>
      <c r="G77" s="166" t="s">
        <v>286</v>
      </c>
      <c r="H77" s="166" t="s">
        <v>286</v>
      </c>
      <c r="I77" s="166" t="s">
        <v>286</v>
      </c>
      <c r="J77" s="166" t="s">
        <v>286</v>
      </c>
      <c r="K77" s="166" t="s">
        <v>286</v>
      </c>
      <c r="L77" s="166" t="s">
        <v>286</v>
      </c>
      <c r="M77" s="166" t="s">
        <v>286</v>
      </c>
      <c r="N77" s="166" t="s">
        <v>286</v>
      </c>
      <c r="O77" s="166" t="s">
        <v>286</v>
      </c>
      <c r="P77" s="166" t="s">
        <v>286</v>
      </c>
      <c r="Q77" s="166" t="s">
        <v>286</v>
      </c>
      <c r="R77" s="166" t="s">
        <v>286</v>
      </c>
      <c r="S77" s="166" t="s">
        <v>286</v>
      </c>
      <c r="T77" s="166" t="s">
        <v>286</v>
      </c>
    </row>
    <row r="78" spans="1:20" ht="15" customHeight="1" x14ac:dyDescent="0.35">
      <c r="A78" s="139">
        <v>44742</v>
      </c>
      <c r="B78" s="130" t="s">
        <v>294</v>
      </c>
      <c r="C78" s="130" t="s">
        <v>692</v>
      </c>
      <c r="D78" s="130" t="s">
        <v>308</v>
      </c>
      <c r="E78" s="130" t="s">
        <v>676</v>
      </c>
      <c r="F78" s="166" t="s">
        <v>286</v>
      </c>
      <c r="G78" s="166" t="s">
        <v>286</v>
      </c>
      <c r="H78" s="166" t="s">
        <v>286</v>
      </c>
      <c r="I78" s="166">
        <v>210529412.68000001</v>
      </c>
      <c r="J78" s="166" t="s">
        <v>286</v>
      </c>
      <c r="K78" s="166" t="s">
        <v>286</v>
      </c>
      <c r="L78" s="166" t="s">
        <v>286</v>
      </c>
      <c r="M78" s="166" t="s">
        <v>286</v>
      </c>
      <c r="N78" s="166" t="s">
        <v>286</v>
      </c>
      <c r="O78" s="166" t="s">
        <v>286</v>
      </c>
      <c r="P78" s="166" t="s">
        <v>286</v>
      </c>
      <c r="Q78" s="166" t="s">
        <v>286</v>
      </c>
      <c r="R78" s="166" t="s">
        <v>286</v>
      </c>
      <c r="S78" s="166" t="s">
        <v>286</v>
      </c>
      <c r="T78" s="166" t="s">
        <v>286</v>
      </c>
    </row>
    <row r="79" spans="1:20" ht="15" customHeight="1" x14ac:dyDescent="0.35">
      <c r="A79" s="139">
        <v>44742</v>
      </c>
      <c r="B79" s="130" t="s">
        <v>294</v>
      </c>
      <c r="C79" s="130" t="s">
        <v>692</v>
      </c>
      <c r="D79" s="130" t="s">
        <v>309</v>
      </c>
      <c r="E79" s="130" t="s">
        <v>676</v>
      </c>
      <c r="F79" s="166" t="s">
        <v>286</v>
      </c>
      <c r="G79" s="166" t="s">
        <v>286</v>
      </c>
      <c r="H79" s="166" t="s">
        <v>286</v>
      </c>
      <c r="I79" s="166">
        <v>210529412.68000001</v>
      </c>
      <c r="J79" s="166" t="s">
        <v>286</v>
      </c>
      <c r="K79" s="166" t="s">
        <v>286</v>
      </c>
      <c r="L79" s="166" t="s">
        <v>286</v>
      </c>
      <c r="M79" s="166" t="s">
        <v>286</v>
      </c>
      <c r="N79" s="166" t="s">
        <v>286</v>
      </c>
      <c r="O79" s="166" t="s">
        <v>286</v>
      </c>
      <c r="P79" s="166" t="s">
        <v>286</v>
      </c>
      <c r="Q79" s="166" t="s">
        <v>286</v>
      </c>
      <c r="R79" s="166" t="s">
        <v>286</v>
      </c>
      <c r="S79" s="166" t="s">
        <v>286</v>
      </c>
      <c r="T79" s="166" t="s">
        <v>286</v>
      </c>
    </row>
    <row r="80" spans="1:20" ht="15" customHeight="1" x14ac:dyDescent="0.35">
      <c r="A80" s="208">
        <v>44834</v>
      </c>
      <c r="B80" s="130" t="s">
        <v>294</v>
      </c>
      <c r="C80" s="130" t="s">
        <v>692</v>
      </c>
      <c r="D80" s="130" t="s">
        <v>304</v>
      </c>
      <c r="E80" s="130" t="s">
        <v>676</v>
      </c>
      <c r="F80" s="166" t="s">
        <v>286</v>
      </c>
      <c r="G80" s="166" t="s">
        <v>286</v>
      </c>
      <c r="H80" s="166" t="s">
        <v>286</v>
      </c>
      <c r="I80" s="166">
        <v>206073881.94999999</v>
      </c>
      <c r="J80" s="166" t="s">
        <v>286</v>
      </c>
      <c r="K80" s="166" t="s">
        <v>286</v>
      </c>
      <c r="L80" s="166" t="s">
        <v>286</v>
      </c>
      <c r="M80" s="166" t="s">
        <v>286</v>
      </c>
      <c r="N80" s="166" t="s">
        <v>286</v>
      </c>
      <c r="O80" s="166" t="s">
        <v>286</v>
      </c>
      <c r="P80" s="166" t="s">
        <v>286</v>
      </c>
      <c r="Q80" s="166" t="s">
        <v>286</v>
      </c>
      <c r="R80" s="166" t="s">
        <v>286</v>
      </c>
      <c r="S80" s="166" t="s">
        <v>286</v>
      </c>
      <c r="T80" s="166" t="s">
        <v>286</v>
      </c>
    </row>
    <row r="81" spans="1:20" ht="15" customHeight="1" x14ac:dyDescent="0.35">
      <c r="A81" s="208">
        <v>44834</v>
      </c>
      <c r="B81" s="130" t="s">
        <v>294</v>
      </c>
      <c r="C81" s="130" t="s">
        <v>692</v>
      </c>
      <c r="D81" s="130" t="s">
        <v>305</v>
      </c>
      <c r="E81" s="130" t="s">
        <v>676</v>
      </c>
      <c r="F81" s="166" t="s">
        <v>286</v>
      </c>
      <c r="G81" s="166" t="s">
        <v>286</v>
      </c>
      <c r="H81" s="166" t="s">
        <v>286</v>
      </c>
      <c r="I81" s="166">
        <v>206073881.94999999</v>
      </c>
      <c r="J81" s="166" t="s">
        <v>286</v>
      </c>
      <c r="K81" s="166" t="s">
        <v>286</v>
      </c>
      <c r="L81" s="166" t="s">
        <v>286</v>
      </c>
      <c r="M81" s="166" t="s">
        <v>286</v>
      </c>
      <c r="N81" s="166" t="s">
        <v>286</v>
      </c>
      <c r="O81" s="166" t="s">
        <v>286</v>
      </c>
      <c r="P81" s="166" t="s">
        <v>286</v>
      </c>
      <c r="Q81" s="166" t="s">
        <v>286</v>
      </c>
      <c r="R81" s="166" t="s">
        <v>286</v>
      </c>
      <c r="S81" s="166" t="s">
        <v>286</v>
      </c>
      <c r="T81" s="166" t="s">
        <v>286</v>
      </c>
    </row>
    <row r="82" spans="1:20" ht="15" customHeight="1" x14ac:dyDescent="0.35">
      <c r="A82" s="208">
        <v>44834</v>
      </c>
      <c r="B82" s="130" t="s">
        <v>294</v>
      </c>
      <c r="C82" s="130" t="s">
        <v>692</v>
      </c>
      <c r="D82" s="130" t="s">
        <v>306</v>
      </c>
      <c r="E82" s="130" t="s">
        <v>676</v>
      </c>
      <c r="F82" s="166" t="s">
        <v>286</v>
      </c>
      <c r="G82" s="166" t="s">
        <v>286</v>
      </c>
      <c r="H82" s="166" t="s">
        <v>286</v>
      </c>
      <c r="I82" s="166" t="s">
        <v>286</v>
      </c>
      <c r="J82" s="166" t="s">
        <v>286</v>
      </c>
      <c r="K82" s="166" t="s">
        <v>286</v>
      </c>
      <c r="L82" s="166" t="s">
        <v>286</v>
      </c>
      <c r="M82" s="166" t="s">
        <v>286</v>
      </c>
      <c r="N82" s="166" t="s">
        <v>286</v>
      </c>
      <c r="O82" s="166" t="s">
        <v>286</v>
      </c>
      <c r="P82" s="166" t="s">
        <v>286</v>
      </c>
      <c r="Q82" s="166" t="s">
        <v>286</v>
      </c>
      <c r="R82" s="166" t="s">
        <v>286</v>
      </c>
      <c r="S82" s="166" t="s">
        <v>286</v>
      </c>
      <c r="T82" s="166" t="s">
        <v>286</v>
      </c>
    </row>
    <row r="83" spans="1:20" ht="15" customHeight="1" x14ac:dyDescent="0.35">
      <c r="A83" s="208">
        <v>44834</v>
      </c>
      <c r="B83" s="130" t="s">
        <v>294</v>
      </c>
      <c r="C83" s="130" t="s">
        <v>692</v>
      </c>
      <c r="D83" s="130" t="s">
        <v>307</v>
      </c>
      <c r="E83" s="130" t="s">
        <v>676</v>
      </c>
      <c r="F83" s="166" t="s">
        <v>286</v>
      </c>
      <c r="G83" s="166" t="s">
        <v>286</v>
      </c>
      <c r="H83" s="166" t="s">
        <v>286</v>
      </c>
      <c r="I83" s="166" t="s">
        <v>286</v>
      </c>
      <c r="J83" s="166" t="s">
        <v>286</v>
      </c>
      <c r="K83" s="166" t="s">
        <v>286</v>
      </c>
      <c r="L83" s="166" t="s">
        <v>286</v>
      </c>
      <c r="M83" s="166" t="s">
        <v>286</v>
      </c>
      <c r="N83" s="166" t="s">
        <v>286</v>
      </c>
      <c r="O83" s="166" t="s">
        <v>286</v>
      </c>
      <c r="P83" s="166" t="s">
        <v>286</v>
      </c>
      <c r="Q83" s="166" t="s">
        <v>286</v>
      </c>
      <c r="R83" s="166" t="s">
        <v>286</v>
      </c>
      <c r="S83" s="166" t="s">
        <v>286</v>
      </c>
      <c r="T83" s="166" t="s">
        <v>286</v>
      </c>
    </row>
    <row r="84" spans="1:20" ht="15" customHeight="1" x14ac:dyDescent="0.35">
      <c r="A84" s="208">
        <v>44834</v>
      </c>
      <c r="B84" s="130" t="s">
        <v>294</v>
      </c>
      <c r="C84" s="130" t="s">
        <v>692</v>
      </c>
      <c r="D84" s="130" t="s">
        <v>308</v>
      </c>
      <c r="E84" s="130" t="s">
        <v>676</v>
      </c>
      <c r="F84" s="166" t="s">
        <v>286</v>
      </c>
      <c r="G84" s="166" t="s">
        <v>286</v>
      </c>
      <c r="H84" s="166" t="s">
        <v>286</v>
      </c>
      <c r="I84" s="166">
        <v>206073881.94999999</v>
      </c>
      <c r="J84" s="166" t="s">
        <v>286</v>
      </c>
      <c r="K84" s="166" t="s">
        <v>286</v>
      </c>
      <c r="L84" s="166" t="s">
        <v>286</v>
      </c>
      <c r="M84" s="166" t="s">
        <v>286</v>
      </c>
      <c r="N84" s="166" t="s">
        <v>286</v>
      </c>
      <c r="O84" s="166" t="s">
        <v>286</v>
      </c>
      <c r="P84" s="166" t="s">
        <v>286</v>
      </c>
      <c r="Q84" s="166" t="s">
        <v>286</v>
      </c>
      <c r="R84" s="166" t="s">
        <v>286</v>
      </c>
      <c r="S84" s="166" t="s">
        <v>286</v>
      </c>
      <c r="T84" s="166" t="s">
        <v>286</v>
      </c>
    </row>
    <row r="85" spans="1:20" ht="15" customHeight="1" x14ac:dyDescent="0.35">
      <c r="A85" s="208">
        <v>44834</v>
      </c>
      <c r="B85" s="130" t="s">
        <v>294</v>
      </c>
      <c r="C85" s="130" t="s">
        <v>692</v>
      </c>
      <c r="D85" s="130" t="s">
        <v>309</v>
      </c>
      <c r="E85" s="130" t="s">
        <v>676</v>
      </c>
      <c r="F85" s="166" t="s">
        <v>286</v>
      </c>
      <c r="G85" s="166" t="s">
        <v>286</v>
      </c>
      <c r="H85" s="166" t="s">
        <v>286</v>
      </c>
      <c r="I85" s="166">
        <v>206073881.94999999</v>
      </c>
      <c r="J85" s="166" t="s">
        <v>286</v>
      </c>
      <c r="K85" s="166" t="s">
        <v>286</v>
      </c>
      <c r="L85" s="166" t="s">
        <v>286</v>
      </c>
      <c r="M85" s="166" t="s">
        <v>286</v>
      </c>
      <c r="N85" s="166" t="s">
        <v>286</v>
      </c>
      <c r="O85" s="166" t="s">
        <v>286</v>
      </c>
      <c r="P85" s="166" t="s">
        <v>286</v>
      </c>
      <c r="Q85" s="166" t="s">
        <v>286</v>
      </c>
      <c r="R85" s="166" t="s">
        <v>286</v>
      </c>
      <c r="S85" s="166" t="s">
        <v>286</v>
      </c>
      <c r="T85" s="166" t="s">
        <v>286</v>
      </c>
    </row>
    <row r="86" spans="1:20" ht="15" customHeight="1" x14ac:dyDescent="0.35">
      <c r="A86" s="139">
        <v>44926</v>
      </c>
      <c r="B86" s="130" t="s">
        <v>294</v>
      </c>
      <c r="C86" s="130" t="s">
        <v>692</v>
      </c>
      <c r="D86" s="130" t="s">
        <v>304</v>
      </c>
      <c r="E86" s="130" t="s">
        <v>676</v>
      </c>
      <c r="F86" s="166" t="s">
        <v>286</v>
      </c>
      <c r="G86" s="166" t="s">
        <v>286</v>
      </c>
      <c r="H86" s="166" t="s">
        <v>286</v>
      </c>
      <c r="I86" s="166">
        <v>19912549.890000001</v>
      </c>
      <c r="J86" s="166" t="s">
        <v>286</v>
      </c>
      <c r="K86" s="166" t="s">
        <v>286</v>
      </c>
      <c r="L86" s="166" t="s">
        <v>286</v>
      </c>
      <c r="M86" s="166" t="s">
        <v>286</v>
      </c>
      <c r="N86" s="166" t="s">
        <v>286</v>
      </c>
      <c r="O86" s="166" t="s">
        <v>286</v>
      </c>
      <c r="P86" s="166" t="s">
        <v>286</v>
      </c>
      <c r="Q86" s="166" t="s">
        <v>286</v>
      </c>
      <c r="R86" s="166" t="s">
        <v>286</v>
      </c>
      <c r="S86" s="166" t="s">
        <v>286</v>
      </c>
      <c r="T86" s="166" t="s">
        <v>286</v>
      </c>
    </row>
    <row r="87" spans="1:20" ht="15" customHeight="1" x14ac:dyDescent="0.35">
      <c r="A87" s="139">
        <v>44926</v>
      </c>
      <c r="B87" s="130" t="s">
        <v>294</v>
      </c>
      <c r="C87" s="130" t="s">
        <v>692</v>
      </c>
      <c r="D87" s="130" t="s">
        <v>305</v>
      </c>
      <c r="E87" s="130" t="s">
        <v>676</v>
      </c>
      <c r="F87" s="166" t="s">
        <v>286</v>
      </c>
      <c r="G87" s="166" t="s">
        <v>286</v>
      </c>
      <c r="H87" s="166" t="s">
        <v>286</v>
      </c>
      <c r="I87" s="166">
        <v>19912549.890000001</v>
      </c>
      <c r="J87" s="166" t="s">
        <v>286</v>
      </c>
      <c r="K87" s="166" t="s">
        <v>286</v>
      </c>
      <c r="L87" s="166" t="s">
        <v>286</v>
      </c>
      <c r="M87" s="166" t="s">
        <v>286</v>
      </c>
      <c r="N87" s="166" t="s">
        <v>286</v>
      </c>
      <c r="O87" s="166" t="s">
        <v>286</v>
      </c>
      <c r="P87" s="166" t="s">
        <v>286</v>
      </c>
      <c r="Q87" s="166" t="s">
        <v>286</v>
      </c>
      <c r="R87" s="166" t="s">
        <v>286</v>
      </c>
      <c r="S87" s="166" t="s">
        <v>286</v>
      </c>
      <c r="T87" s="166" t="s">
        <v>286</v>
      </c>
    </row>
    <row r="88" spans="1:20" ht="15" customHeight="1" x14ac:dyDescent="0.35">
      <c r="A88" s="139">
        <v>44926</v>
      </c>
      <c r="B88" s="130" t="s">
        <v>294</v>
      </c>
      <c r="C88" s="130" t="s">
        <v>692</v>
      </c>
      <c r="D88" s="130" t="s">
        <v>306</v>
      </c>
      <c r="E88" s="130" t="s">
        <v>676</v>
      </c>
      <c r="F88" s="166" t="s">
        <v>286</v>
      </c>
      <c r="G88" s="166" t="s">
        <v>286</v>
      </c>
      <c r="H88" s="166" t="s">
        <v>286</v>
      </c>
      <c r="I88" s="166" t="s">
        <v>286</v>
      </c>
      <c r="J88" s="166" t="s">
        <v>286</v>
      </c>
      <c r="K88" s="166" t="s">
        <v>286</v>
      </c>
      <c r="L88" s="166" t="s">
        <v>286</v>
      </c>
      <c r="M88" s="166" t="s">
        <v>286</v>
      </c>
      <c r="N88" s="166" t="s">
        <v>286</v>
      </c>
      <c r="O88" s="166" t="s">
        <v>286</v>
      </c>
      <c r="P88" s="166" t="s">
        <v>286</v>
      </c>
      <c r="Q88" s="166" t="s">
        <v>286</v>
      </c>
      <c r="R88" s="166" t="s">
        <v>286</v>
      </c>
      <c r="S88" s="166" t="s">
        <v>286</v>
      </c>
      <c r="T88" s="166" t="s">
        <v>286</v>
      </c>
    </row>
    <row r="89" spans="1:20" ht="15" customHeight="1" x14ac:dyDescent="0.35">
      <c r="A89" s="139">
        <v>44926</v>
      </c>
      <c r="B89" s="130" t="s">
        <v>294</v>
      </c>
      <c r="C89" s="130" t="s">
        <v>692</v>
      </c>
      <c r="D89" s="130" t="s">
        <v>307</v>
      </c>
      <c r="E89" s="130" t="s">
        <v>676</v>
      </c>
      <c r="F89" s="166" t="s">
        <v>286</v>
      </c>
      <c r="G89" s="166" t="s">
        <v>286</v>
      </c>
      <c r="H89" s="166" t="s">
        <v>286</v>
      </c>
      <c r="I89" s="166" t="s">
        <v>286</v>
      </c>
      <c r="J89" s="166" t="s">
        <v>286</v>
      </c>
      <c r="K89" s="166" t="s">
        <v>286</v>
      </c>
      <c r="L89" s="166" t="s">
        <v>286</v>
      </c>
      <c r="M89" s="166" t="s">
        <v>286</v>
      </c>
      <c r="N89" s="166" t="s">
        <v>286</v>
      </c>
      <c r="O89" s="166" t="s">
        <v>286</v>
      </c>
      <c r="P89" s="166" t="s">
        <v>286</v>
      </c>
      <c r="Q89" s="166" t="s">
        <v>286</v>
      </c>
      <c r="R89" s="166" t="s">
        <v>286</v>
      </c>
      <c r="S89" s="166" t="s">
        <v>286</v>
      </c>
      <c r="T89" s="166" t="s">
        <v>286</v>
      </c>
    </row>
    <row r="90" spans="1:20" ht="15" customHeight="1" x14ac:dyDescent="0.35">
      <c r="A90" s="139">
        <v>44926</v>
      </c>
      <c r="B90" s="130" t="s">
        <v>294</v>
      </c>
      <c r="C90" s="130" t="s">
        <v>692</v>
      </c>
      <c r="D90" s="130" t="s">
        <v>308</v>
      </c>
      <c r="E90" s="130" t="s">
        <v>676</v>
      </c>
      <c r="F90" s="166" t="s">
        <v>286</v>
      </c>
      <c r="G90" s="166" t="s">
        <v>286</v>
      </c>
      <c r="H90" s="166" t="s">
        <v>286</v>
      </c>
      <c r="I90" s="166">
        <v>19912549.890000001</v>
      </c>
      <c r="J90" s="166" t="s">
        <v>286</v>
      </c>
      <c r="K90" s="166" t="s">
        <v>286</v>
      </c>
      <c r="L90" s="166" t="s">
        <v>286</v>
      </c>
      <c r="M90" s="166" t="s">
        <v>286</v>
      </c>
      <c r="N90" s="166" t="s">
        <v>286</v>
      </c>
      <c r="O90" s="166" t="s">
        <v>286</v>
      </c>
      <c r="P90" s="166" t="s">
        <v>286</v>
      </c>
      <c r="Q90" s="166" t="s">
        <v>286</v>
      </c>
      <c r="R90" s="166" t="s">
        <v>286</v>
      </c>
      <c r="S90" s="166" t="s">
        <v>286</v>
      </c>
      <c r="T90" s="166" t="s">
        <v>286</v>
      </c>
    </row>
    <row r="91" spans="1:20" ht="15" customHeight="1" x14ac:dyDescent="0.35">
      <c r="A91" s="139">
        <v>44926</v>
      </c>
      <c r="B91" s="130" t="s">
        <v>294</v>
      </c>
      <c r="C91" s="130" t="s">
        <v>692</v>
      </c>
      <c r="D91" s="130" t="s">
        <v>309</v>
      </c>
      <c r="E91" s="130" t="s">
        <v>676</v>
      </c>
      <c r="F91" s="166" t="s">
        <v>286</v>
      </c>
      <c r="G91" s="166" t="s">
        <v>286</v>
      </c>
      <c r="H91" s="166" t="s">
        <v>286</v>
      </c>
      <c r="I91" s="166">
        <v>19912549.890000001</v>
      </c>
      <c r="J91" s="166" t="s">
        <v>286</v>
      </c>
      <c r="K91" s="166" t="s">
        <v>286</v>
      </c>
      <c r="L91" s="166" t="s">
        <v>286</v>
      </c>
      <c r="M91" s="166" t="s">
        <v>286</v>
      </c>
      <c r="N91" s="166" t="s">
        <v>286</v>
      </c>
      <c r="O91" s="166" t="s">
        <v>286</v>
      </c>
      <c r="P91" s="166" t="s">
        <v>286</v>
      </c>
      <c r="Q91" s="166" t="s">
        <v>286</v>
      </c>
      <c r="R91" s="166" t="s">
        <v>286</v>
      </c>
      <c r="S91" s="166" t="s">
        <v>286</v>
      </c>
      <c r="T91" s="166" t="s">
        <v>286</v>
      </c>
    </row>
    <row r="92" spans="1:20" ht="15" customHeight="1" x14ac:dyDescent="0.35">
      <c r="A92" s="208">
        <v>45016</v>
      </c>
      <c r="B92" s="130" t="s">
        <v>294</v>
      </c>
      <c r="C92" s="130" t="s">
        <v>692</v>
      </c>
      <c r="D92" s="130" t="s">
        <v>304</v>
      </c>
      <c r="E92" s="130" t="s">
        <v>676</v>
      </c>
      <c r="F92" s="166" t="s">
        <v>286</v>
      </c>
      <c r="G92" s="166" t="s">
        <v>286</v>
      </c>
      <c r="H92" s="166" t="s">
        <v>286</v>
      </c>
      <c r="I92" s="166">
        <v>194170367.38999999</v>
      </c>
      <c r="J92" s="166" t="s">
        <v>286</v>
      </c>
      <c r="K92" s="166" t="s">
        <v>286</v>
      </c>
      <c r="L92" s="166" t="s">
        <v>286</v>
      </c>
      <c r="M92" s="166" t="s">
        <v>286</v>
      </c>
      <c r="N92" s="166" t="s">
        <v>286</v>
      </c>
      <c r="O92" s="166" t="s">
        <v>286</v>
      </c>
      <c r="P92" s="166" t="s">
        <v>286</v>
      </c>
      <c r="Q92" s="166" t="s">
        <v>286</v>
      </c>
      <c r="R92" s="166" t="s">
        <v>286</v>
      </c>
      <c r="S92" s="166" t="s">
        <v>286</v>
      </c>
      <c r="T92" s="166" t="s">
        <v>286</v>
      </c>
    </row>
    <row r="93" spans="1:20" ht="15" customHeight="1" x14ac:dyDescent="0.35">
      <c r="A93" s="208">
        <v>45016</v>
      </c>
      <c r="B93" s="130" t="s">
        <v>294</v>
      </c>
      <c r="C93" s="130" t="s">
        <v>692</v>
      </c>
      <c r="D93" s="130" t="s">
        <v>305</v>
      </c>
      <c r="E93" s="130" t="s">
        <v>676</v>
      </c>
      <c r="F93" s="166" t="s">
        <v>286</v>
      </c>
      <c r="G93" s="166" t="s">
        <v>286</v>
      </c>
      <c r="H93" s="166" t="s">
        <v>286</v>
      </c>
      <c r="I93" s="166">
        <v>194170367.38999999</v>
      </c>
      <c r="J93" s="166" t="s">
        <v>286</v>
      </c>
      <c r="K93" s="166" t="s">
        <v>286</v>
      </c>
      <c r="L93" s="166" t="s">
        <v>286</v>
      </c>
      <c r="M93" s="166" t="s">
        <v>286</v>
      </c>
      <c r="N93" s="166" t="s">
        <v>286</v>
      </c>
      <c r="O93" s="166" t="s">
        <v>286</v>
      </c>
      <c r="P93" s="166" t="s">
        <v>286</v>
      </c>
      <c r="Q93" s="166" t="s">
        <v>286</v>
      </c>
      <c r="R93" s="166" t="s">
        <v>286</v>
      </c>
      <c r="S93" s="166" t="s">
        <v>286</v>
      </c>
      <c r="T93" s="166" t="s">
        <v>286</v>
      </c>
    </row>
    <row r="94" spans="1:20" ht="15" customHeight="1" x14ac:dyDescent="0.35">
      <c r="A94" s="208">
        <v>45016</v>
      </c>
      <c r="B94" s="130" t="s">
        <v>294</v>
      </c>
      <c r="C94" s="130" t="s">
        <v>692</v>
      </c>
      <c r="D94" s="130" t="s">
        <v>306</v>
      </c>
      <c r="E94" s="130" t="s">
        <v>676</v>
      </c>
      <c r="F94" s="166" t="s">
        <v>286</v>
      </c>
      <c r="G94" s="166" t="s">
        <v>286</v>
      </c>
      <c r="H94" s="166" t="s">
        <v>286</v>
      </c>
      <c r="I94" s="166" t="s">
        <v>286</v>
      </c>
      <c r="J94" s="166" t="s">
        <v>286</v>
      </c>
      <c r="K94" s="166" t="s">
        <v>286</v>
      </c>
      <c r="L94" s="166" t="s">
        <v>286</v>
      </c>
      <c r="M94" s="166" t="s">
        <v>286</v>
      </c>
      <c r="N94" s="166" t="s">
        <v>286</v>
      </c>
      <c r="O94" s="166" t="s">
        <v>286</v>
      </c>
      <c r="P94" s="166" t="s">
        <v>286</v>
      </c>
      <c r="Q94" s="166" t="s">
        <v>286</v>
      </c>
      <c r="R94" s="166" t="s">
        <v>286</v>
      </c>
      <c r="S94" s="166" t="s">
        <v>286</v>
      </c>
      <c r="T94" s="166" t="s">
        <v>286</v>
      </c>
    </row>
    <row r="95" spans="1:20" ht="15" customHeight="1" x14ac:dyDescent="0.35">
      <c r="A95" s="208">
        <v>45016</v>
      </c>
      <c r="B95" s="130" t="s">
        <v>294</v>
      </c>
      <c r="C95" s="130" t="s">
        <v>692</v>
      </c>
      <c r="D95" s="130" t="s">
        <v>307</v>
      </c>
      <c r="E95" s="130" t="s">
        <v>676</v>
      </c>
      <c r="F95" s="166" t="s">
        <v>286</v>
      </c>
      <c r="G95" s="166" t="s">
        <v>286</v>
      </c>
      <c r="H95" s="166" t="s">
        <v>286</v>
      </c>
      <c r="I95" s="166" t="s">
        <v>286</v>
      </c>
      <c r="J95" s="166" t="s">
        <v>286</v>
      </c>
      <c r="K95" s="166" t="s">
        <v>286</v>
      </c>
      <c r="L95" s="166" t="s">
        <v>286</v>
      </c>
      <c r="M95" s="166" t="s">
        <v>286</v>
      </c>
      <c r="N95" s="166" t="s">
        <v>286</v>
      </c>
      <c r="O95" s="166" t="s">
        <v>286</v>
      </c>
      <c r="P95" s="166" t="s">
        <v>286</v>
      </c>
      <c r="Q95" s="166" t="s">
        <v>286</v>
      </c>
      <c r="R95" s="166" t="s">
        <v>286</v>
      </c>
      <c r="S95" s="166" t="s">
        <v>286</v>
      </c>
      <c r="T95" s="166" t="s">
        <v>286</v>
      </c>
    </row>
    <row r="96" spans="1:20" ht="15" customHeight="1" x14ac:dyDescent="0.35">
      <c r="A96" s="208">
        <v>45016</v>
      </c>
      <c r="B96" s="130" t="s">
        <v>294</v>
      </c>
      <c r="C96" s="130" t="s">
        <v>692</v>
      </c>
      <c r="D96" s="130" t="s">
        <v>308</v>
      </c>
      <c r="E96" s="130" t="s">
        <v>676</v>
      </c>
      <c r="F96" s="166" t="s">
        <v>286</v>
      </c>
      <c r="G96" s="166" t="s">
        <v>286</v>
      </c>
      <c r="H96" s="166" t="s">
        <v>286</v>
      </c>
      <c r="I96" s="166">
        <v>194170367.38999999</v>
      </c>
      <c r="J96" s="166" t="s">
        <v>286</v>
      </c>
      <c r="K96" s="166" t="s">
        <v>286</v>
      </c>
      <c r="L96" s="166" t="s">
        <v>286</v>
      </c>
      <c r="M96" s="166" t="s">
        <v>286</v>
      </c>
      <c r="N96" s="166" t="s">
        <v>286</v>
      </c>
      <c r="O96" s="166" t="s">
        <v>286</v>
      </c>
      <c r="P96" s="166" t="s">
        <v>286</v>
      </c>
      <c r="Q96" s="166" t="s">
        <v>286</v>
      </c>
      <c r="R96" s="166" t="s">
        <v>286</v>
      </c>
      <c r="S96" s="166" t="s">
        <v>286</v>
      </c>
      <c r="T96" s="166" t="s">
        <v>286</v>
      </c>
    </row>
    <row r="97" spans="1:20" ht="15" customHeight="1" x14ac:dyDescent="0.35">
      <c r="A97" s="208">
        <v>45016</v>
      </c>
      <c r="B97" s="130" t="s">
        <v>294</v>
      </c>
      <c r="C97" s="130" t="s">
        <v>692</v>
      </c>
      <c r="D97" s="130" t="s">
        <v>309</v>
      </c>
      <c r="E97" s="130" t="s">
        <v>676</v>
      </c>
      <c r="F97" s="166" t="s">
        <v>286</v>
      </c>
      <c r="G97" s="166" t="s">
        <v>286</v>
      </c>
      <c r="H97" s="166" t="s">
        <v>286</v>
      </c>
      <c r="I97" s="166">
        <v>194170367.38999999</v>
      </c>
      <c r="J97" s="166" t="s">
        <v>286</v>
      </c>
      <c r="K97" s="166" t="s">
        <v>286</v>
      </c>
      <c r="L97" s="166" t="s">
        <v>286</v>
      </c>
      <c r="M97" s="166" t="s">
        <v>286</v>
      </c>
      <c r="N97" s="166" t="s">
        <v>286</v>
      </c>
      <c r="O97" s="166" t="s">
        <v>286</v>
      </c>
      <c r="P97" s="166" t="s">
        <v>286</v>
      </c>
      <c r="Q97" s="166" t="s">
        <v>286</v>
      </c>
      <c r="R97" s="166" t="s">
        <v>286</v>
      </c>
      <c r="S97" s="166" t="s">
        <v>286</v>
      </c>
      <c r="T97" s="166" t="s">
        <v>286</v>
      </c>
    </row>
    <row r="98" spans="1:20" ht="15" customHeight="1" x14ac:dyDescent="0.35">
      <c r="A98" s="139">
        <v>45107</v>
      </c>
      <c r="B98" s="130" t="s">
        <v>294</v>
      </c>
      <c r="C98" s="130" t="s">
        <v>692</v>
      </c>
      <c r="D98" s="130" t="s">
        <v>304</v>
      </c>
      <c r="E98" s="130" t="s">
        <v>676</v>
      </c>
      <c r="F98" s="166" t="s">
        <v>286</v>
      </c>
      <c r="G98" s="166" t="s">
        <v>286</v>
      </c>
      <c r="H98" s="166" t="s">
        <v>286</v>
      </c>
      <c r="I98" s="166">
        <v>221747604.34999999</v>
      </c>
      <c r="J98" s="166" t="s">
        <v>286</v>
      </c>
      <c r="K98" s="166" t="s">
        <v>286</v>
      </c>
      <c r="L98" s="166" t="s">
        <v>286</v>
      </c>
      <c r="M98" s="166" t="s">
        <v>286</v>
      </c>
      <c r="N98" s="166" t="s">
        <v>286</v>
      </c>
      <c r="O98" s="166" t="s">
        <v>286</v>
      </c>
      <c r="P98" s="166" t="s">
        <v>286</v>
      </c>
      <c r="Q98" s="166" t="s">
        <v>286</v>
      </c>
      <c r="R98" s="166" t="s">
        <v>286</v>
      </c>
      <c r="S98" s="166" t="s">
        <v>286</v>
      </c>
      <c r="T98" s="166" t="s">
        <v>286</v>
      </c>
    </row>
    <row r="99" spans="1:20" ht="15" customHeight="1" x14ac:dyDescent="0.35">
      <c r="A99" s="139">
        <v>45107</v>
      </c>
      <c r="B99" s="130" t="s">
        <v>294</v>
      </c>
      <c r="C99" s="130" t="s">
        <v>692</v>
      </c>
      <c r="D99" s="130" t="s">
        <v>305</v>
      </c>
      <c r="E99" s="130" t="s">
        <v>676</v>
      </c>
      <c r="F99" s="166" t="s">
        <v>286</v>
      </c>
      <c r="G99" s="166" t="s">
        <v>286</v>
      </c>
      <c r="H99" s="166" t="s">
        <v>286</v>
      </c>
      <c r="I99" s="166">
        <v>221747604.34999999</v>
      </c>
      <c r="J99" s="166" t="s">
        <v>286</v>
      </c>
      <c r="K99" s="166" t="s">
        <v>286</v>
      </c>
      <c r="L99" s="166" t="s">
        <v>286</v>
      </c>
      <c r="M99" s="166" t="s">
        <v>286</v>
      </c>
      <c r="N99" s="166" t="s">
        <v>286</v>
      </c>
      <c r="O99" s="166" t="s">
        <v>286</v>
      </c>
      <c r="P99" s="166" t="s">
        <v>286</v>
      </c>
      <c r="Q99" s="166" t="s">
        <v>286</v>
      </c>
      <c r="R99" s="166" t="s">
        <v>286</v>
      </c>
      <c r="S99" s="166" t="s">
        <v>286</v>
      </c>
      <c r="T99" s="166" t="s">
        <v>286</v>
      </c>
    </row>
    <row r="100" spans="1:20" ht="15" customHeight="1" x14ac:dyDescent="0.35">
      <c r="A100" s="139">
        <v>45107</v>
      </c>
      <c r="B100" s="130" t="s">
        <v>294</v>
      </c>
      <c r="C100" s="130" t="s">
        <v>692</v>
      </c>
      <c r="D100" s="130" t="s">
        <v>306</v>
      </c>
      <c r="E100" s="130" t="s">
        <v>676</v>
      </c>
      <c r="F100" s="166" t="s">
        <v>286</v>
      </c>
      <c r="G100" s="166" t="s">
        <v>286</v>
      </c>
      <c r="H100" s="166" t="s">
        <v>286</v>
      </c>
      <c r="I100" s="166" t="s">
        <v>286</v>
      </c>
      <c r="J100" s="166" t="s">
        <v>286</v>
      </c>
      <c r="K100" s="166" t="s">
        <v>286</v>
      </c>
      <c r="L100" s="166" t="s">
        <v>286</v>
      </c>
      <c r="M100" s="166" t="s">
        <v>286</v>
      </c>
      <c r="N100" s="166" t="s">
        <v>286</v>
      </c>
      <c r="O100" s="166" t="s">
        <v>286</v>
      </c>
      <c r="P100" s="166" t="s">
        <v>286</v>
      </c>
      <c r="Q100" s="166" t="s">
        <v>286</v>
      </c>
      <c r="R100" s="166" t="s">
        <v>286</v>
      </c>
      <c r="S100" s="166" t="s">
        <v>286</v>
      </c>
      <c r="T100" s="166" t="s">
        <v>286</v>
      </c>
    </row>
    <row r="101" spans="1:20" ht="15" customHeight="1" x14ac:dyDescent="0.35">
      <c r="A101" s="139">
        <v>45107</v>
      </c>
      <c r="B101" s="130" t="s">
        <v>294</v>
      </c>
      <c r="C101" s="130" t="s">
        <v>692</v>
      </c>
      <c r="D101" s="130" t="s">
        <v>307</v>
      </c>
      <c r="E101" s="130" t="s">
        <v>676</v>
      </c>
      <c r="F101" s="166" t="s">
        <v>286</v>
      </c>
      <c r="G101" s="166" t="s">
        <v>286</v>
      </c>
      <c r="H101" s="166" t="s">
        <v>286</v>
      </c>
      <c r="I101" s="166" t="s">
        <v>286</v>
      </c>
      <c r="J101" s="166" t="s">
        <v>286</v>
      </c>
      <c r="K101" s="166" t="s">
        <v>286</v>
      </c>
      <c r="L101" s="166" t="s">
        <v>286</v>
      </c>
      <c r="M101" s="166" t="s">
        <v>286</v>
      </c>
      <c r="N101" s="166" t="s">
        <v>286</v>
      </c>
      <c r="O101" s="166" t="s">
        <v>286</v>
      </c>
      <c r="P101" s="166" t="s">
        <v>286</v>
      </c>
      <c r="Q101" s="166" t="s">
        <v>286</v>
      </c>
      <c r="R101" s="166" t="s">
        <v>286</v>
      </c>
      <c r="S101" s="166" t="s">
        <v>286</v>
      </c>
      <c r="T101" s="166" t="s">
        <v>286</v>
      </c>
    </row>
    <row r="102" spans="1:20" ht="15" customHeight="1" x14ac:dyDescent="0.35">
      <c r="A102" s="139">
        <v>45107</v>
      </c>
      <c r="B102" s="130" t="s">
        <v>294</v>
      </c>
      <c r="C102" s="130" t="s">
        <v>692</v>
      </c>
      <c r="D102" s="130" t="s">
        <v>308</v>
      </c>
      <c r="E102" s="130" t="s">
        <v>676</v>
      </c>
      <c r="F102" s="166" t="s">
        <v>286</v>
      </c>
      <c r="G102" s="166" t="s">
        <v>286</v>
      </c>
      <c r="H102" s="166" t="s">
        <v>286</v>
      </c>
      <c r="I102" s="166">
        <v>221747604.34999999</v>
      </c>
      <c r="J102" s="166" t="s">
        <v>286</v>
      </c>
      <c r="K102" s="166" t="s">
        <v>286</v>
      </c>
      <c r="L102" s="166" t="s">
        <v>286</v>
      </c>
      <c r="M102" s="166" t="s">
        <v>286</v>
      </c>
      <c r="N102" s="166" t="s">
        <v>286</v>
      </c>
      <c r="O102" s="166">
        <v>0</v>
      </c>
      <c r="P102" s="166" t="s">
        <v>286</v>
      </c>
      <c r="Q102" s="166" t="s">
        <v>286</v>
      </c>
      <c r="R102" s="166" t="s">
        <v>286</v>
      </c>
      <c r="S102" s="166">
        <v>11500000</v>
      </c>
      <c r="T102" s="166" t="s">
        <v>286</v>
      </c>
    </row>
    <row r="103" spans="1:20" ht="15" customHeight="1" x14ac:dyDescent="0.35">
      <c r="A103" s="139">
        <v>45107</v>
      </c>
      <c r="B103" s="130" t="s">
        <v>294</v>
      </c>
      <c r="C103" s="130" t="s">
        <v>692</v>
      </c>
      <c r="D103" s="130" t="s">
        <v>309</v>
      </c>
      <c r="E103" s="130" t="s">
        <v>676</v>
      </c>
      <c r="F103" s="166" t="s">
        <v>286</v>
      </c>
      <c r="G103" s="166" t="s">
        <v>286</v>
      </c>
      <c r="H103" s="166" t="s">
        <v>286</v>
      </c>
      <c r="I103" s="166">
        <v>221747604.34999999</v>
      </c>
      <c r="J103" s="166" t="s">
        <v>286</v>
      </c>
      <c r="K103" s="166" t="s">
        <v>286</v>
      </c>
      <c r="L103" s="166" t="s">
        <v>286</v>
      </c>
      <c r="M103" s="166" t="s">
        <v>286</v>
      </c>
      <c r="N103" s="166" t="s">
        <v>286</v>
      </c>
      <c r="O103" s="166">
        <v>0</v>
      </c>
      <c r="P103" s="166" t="s">
        <v>286</v>
      </c>
      <c r="Q103" s="166" t="s">
        <v>286</v>
      </c>
      <c r="R103" s="166" t="s">
        <v>286</v>
      </c>
      <c r="S103" s="166">
        <v>11500000</v>
      </c>
      <c r="T103" s="166" t="s">
        <v>286</v>
      </c>
    </row>
    <row r="104" spans="1:20" ht="15" customHeight="1" x14ac:dyDescent="0.35">
      <c r="A104" s="208">
        <v>45199</v>
      </c>
      <c r="B104" s="130" t="s">
        <v>294</v>
      </c>
      <c r="C104" s="130" t="s">
        <v>692</v>
      </c>
      <c r="D104" s="130" t="s">
        <v>304</v>
      </c>
      <c r="E104" s="130" t="s">
        <v>676</v>
      </c>
      <c r="F104" s="166" t="s">
        <v>286</v>
      </c>
      <c r="G104" s="166" t="s">
        <v>286</v>
      </c>
      <c r="H104" s="166" t="s">
        <v>286</v>
      </c>
      <c r="I104" s="166">
        <v>232740799.55000001</v>
      </c>
      <c r="J104" s="166" t="s">
        <v>286</v>
      </c>
      <c r="K104" s="166" t="s">
        <v>286</v>
      </c>
      <c r="L104" s="166" t="s">
        <v>286</v>
      </c>
      <c r="M104" s="166" t="s">
        <v>286</v>
      </c>
      <c r="N104" s="166" t="s">
        <v>286</v>
      </c>
      <c r="O104" s="166" t="s">
        <v>286</v>
      </c>
      <c r="P104" s="166" t="s">
        <v>286</v>
      </c>
      <c r="Q104" s="166" t="s">
        <v>286</v>
      </c>
      <c r="R104" s="166" t="s">
        <v>286</v>
      </c>
      <c r="S104" s="166" t="s">
        <v>286</v>
      </c>
      <c r="T104" s="166" t="s">
        <v>286</v>
      </c>
    </row>
    <row r="105" spans="1:20" ht="15" customHeight="1" x14ac:dyDescent="0.35">
      <c r="A105" s="208">
        <v>45199</v>
      </c>
      <c r="B105" s="130" t="s">
        <v>294</v>
      </c>
      <c r="C105" s="130" t="s">
        <v>692</v>
      </c>
      <c r="D105" s="130" t="s">
        <v>305</v>
      </c>
      <c r="E105" s="130" t="s">
        <v>676</v>
      </c>
      <c r="F105" s="166" t="s">
        <v>286</v>
      </c>
      <c r="G105" s="166" t="s">
        <v>286</v>
      </c>
      <c r="H105" s="166" t="s">
        <v>286</v>
      </c>
      <c r="I105" s="166">
        <v>232740799.55000001</v>
      </c>
      <c r="J105" s="166" t="s">
        <v>286</v>
      </c>
      <c r="K105" s="166" t="s">
        <v>286</v>
      </c>
      <c r="L105" s="166" t="s">
        <v>286</v>
      </c>
      <c r="M105" s="166" t="s">
        <v>286</v>
      </c>
      <c r="N105" s="166" t="s">
        <v>286</v>
      </c>
      <c r="O105" s="166" t="s">
        <v>286</v>
      </c>
      <c r="P105" s="166" t="s">
        <v>286</v>
      </c>
      <c r="Q105" s="166" t="s">
        <v>286</v>
      </c>
      <c r="R105" s="166" t="s">
        <v>286</v>
      </c>
      <c r="S105" s="166" t="s">
        <v>286</v>
      </c>
      <c r="T105" s="166" t="s">
        <v>286</v>
      </c>
    </row>
    <row r="106" spans="1:20" ht="15" customHeight="1" x14ac:dyDescent="0.35">
      <c r="A106" s="208">
        <v>45199</v>
      </c>
      <c r="B106" s="130" t="s">
        <v>294</v>
      </c>
      <c r="C106" s="130" t="s">
        <v>692</v>
      </c>
      <c r="D106" s="130" t="s">
        <v>306</v>
      </c>
      <c r="E106" s="130" t="s">
        <v>676</v>
      </c>
      <c r="F106" s="166" t="s">
        <v>286</v>
      </c>
      <c r="G106" s="166" t="s">
        <v>286</v>
      </c>
      <c r="H106" s="166" t="s">
        <v>286</v>
      </c>
      <c r="I106" s="166" t="s">
        <v>286</v>
      </c>
      <c r="J106" s="166" t="s">
        <v>286</v>
      </c>
      <c r="K106" s="166" t="s">
        <v>286</v>
      </c>
      <c r="L106" s="166" t="s">
        <v>286</v>
      </c>
      <c r="M106" s="166" t="s">
        <v>286</v>
      </c>
      <c r="N106" s="166" t="s">
        <v>286</v>
      </c>
      <c r="O106" s="166" t="s">
        <v>286</v>
      </c>
      <c r="P106" s="166" t="s">
        <v>286</v>
      </c>
      <c r="Q106" s="166" t="s">
        <v>286</v>
      </c>
      <c r="R106" s="166" t="s">
        <v>286</v>
      </c>
      <c r="S106" s="166" t="s">
        <v>286</v>
      </c>
      <c r="T106" s="166" t="s">
        <v>286</v>
      </c>
    </row>
    <row r="107" spans="1:20" ht="15" customHeight="1" x14ac:dyDescent="0.35">
      <c r="A107" s="208">
        <v>45199</v>
      </c>
      <c r="B107" s="130" t="s">
        <v>294</v>
      </c>
      <c r="C107" s="130" t="s">
        <v>692</v>
      </c>
      <c r="D107" s="130" t="s">
        <v>307</v>
      </c>
      <c r="E107" s="130" t="s">
        <v>676</v>
      </c>
      <c r="F107" s="166" t="s">
        <v>286</v>
      </c>
      <c r="G107" s="166" t="s">
        <v>286</v>
      </c>
      <c r="H107" s="166" t="s">
        <v>286</v>
      </c>
      <c r="I107" s="166" t="s">
        <v>286</v>
      </c>
      <c r="J107" s="166" t="s">
        <v>286</v>
      </c>
      <c r="K107" s="166" t="s">
        <v>286</v>
      </c>
      <c r="L107" s="166" t="s">
        <v>286</v>
      </c>
      <c r="M107" s="166" t="s">
        <v>286</v>
      </c>
      <c r="N107" s="166" t="s">
        <v>286</v>
      </c>
      <c r="O107" s="166" t="s">
        <v>286</v>
      </c>
      <c r="P107" s="166" t="s">
        <v>286</v>
      </c>
      <c r="Q107" s="166" t="s">
        <v>286</v>
      </c>
      <c r="R107" s="166" t="s">
        <v>286</v>
      </c>
      <c r="S107" s="166" t="s">
        <v>286</v>
      </c>
      <c r="T107" s="166" t="s">
        <v>286</v>
      </c>
    </row>
    <row r="108" spans="1:20" ht="15" customHeight="1" x14ac:dyDescent="0.35">
      <c r="A108" s="208">
        <v>45199</v>
      </c>
      <c r="B108" s="130" t="s">
        <v>294</v>
      </c>
      <c r="C108" s="130" t="s">
        <v>692</v>
      </c>
      <c r="D108" s="130" t="s">
        <v>308</v>
      </c>
      <c r="E108" s="130" t="s">
        <v>676</v>
      </c>
      <c r="F108" s="166" t="s">
        <v>286</v>
      </c>
      <c r="G108" s="166" t="s">
        <v>286</v>
      </c>
      <c r="H108" s="166" t="s">
        <v>286</v>
      </c>
      <c r="I108" s="166">
        <v>232740799.55000001</v>
      </c>
      <c r="J108" s="166" t="s">
        <v>286</v>
      </c>
      <c r="K108" s="166" t="s">
        <v>286</v>
      </c>
      <c r="L108" s="166" t="s">
        <v>286</v>
      </c>
      <c r="M108" s="166" t="s">
        <v>286</v>
      </c>
      <c r="N108" s="166" t="s">
        <v>286</v>
      </c>
      <c r="O108" s="166">
        <v>0</v>
      </c>
      <c r="P108" s="166" t="s">
        <v>286</v>
      </c>
      <c r="Q108" s="166" t="s">
        <v>286</v>
      </c>
      <c r="R108" s="166" t="s">
        <v>286</v>
      </c>
      <c r="S108" s="166">
        <v>11500000</v>
      </c>
      <c r="T108" s="166" t="s">
        <v>286</v>
      </c>
    </row>
    <row r="109" spans="1:20" ht="15" customHeight="1" x14ac:dyDescent="0.35">
      <c r="A109" s="208">
        <v>45199</v>
      </c>
      <c r="B109" s="130" t="s">
        <v>294</v>
      </c>
      <c r="C109" s="130" t="s">
        <v>692</v>
      </c>
      <c r="D109" s="130" t="s">
        <v>309</v>
      </c>
      <c r="E109" s="130" t="s">
        <v>676</v>
      </c>
      <c r="F109" s="166" t="s">
        <v>286</v>
      </c>
      <c r="G109" s="166" t="s">
        <v>286</v>
      </c>
      <c r="H109" s="166" t="s">
        <v>286</v>
      </c>
      <c r="I109" s="166">
        <v>232740799.55000001</v>
      </c>
      <c r="J109" s="166" t="s">
        <v>286</v>
      </c>
      <c r="K109" s="166" t="s">
        <v>286</v>
      </c>
      <c r="L109" s="166" t="s">
        <v>286</v>
      </c>
      <c r="M109" s="166" t="s">
        <v>286</v>
      </c>
      <c r="N109" s="166" t="s">
        <v>286</v>
      </c>
      <c r="O109" s="166">
        <v>0</v>
      </c>
      <c r="P109" s="166" t="s">
        <v>286</v>
      </c>
      <c r="Q109" s="166" t="s">
        <v>286</v>
      </c>
      <c r="R109" s="166" t="s">
        <v>286</v>
      </c>
      <c r="S109" s="166">
        <v>11500000</v>
      </c>
      <c r="T109" s="166" t="s">
        <v>286</v>
      </c>
    </row>
    <row r="110" spans="1:20" ht="15" customHeight="1" x14ac:dyDescent="0.35">
      <c r="A110" s="139">
        <v>45291</v>
      </c>
      <c r="B110" s="130" t="s">
        <v>294</v>
      </c>
      <c r="C110" s="130" t="s">
        <v>692</v>
      </c>
      <c r="D110" s="130" t="s">
        <v>304</v>
      </c>
      <c r="E110" s="130" t="s">
        <v>676</v>
      </c>
      <c r="F110" s="166" t="s">
        <v>286</v>
      </c>
      <c r="G110" s="166" t="s">
        <v>286</v>
      </c>
      <c r="H110" s="166" t="s">
        <v>286</v>
      </c>
      <c r="I110" s="166">
        <v>207974776.78999999</v>
      </c>
      <c r="J110" s="166" t="s">
        <v>286</v>
      </c>
      <c r="K110" s="166" t="s">
        <v>286</v>
      </c>
      <c r="L110" s="166" t="s">
        <v>286</v>
      </c>
      <c r="M110" s="166" t="s">
        <v>286</v>
      </c>
      <c r="N110" s="166" t="s">
        <v>286</v>
      </c>
      <c r="O110" s="166" t="s">
        <v>286</v>
      </c>
      <c r="P110" s="166" t="s">
        <v>286</v>
      </c>
      <c r="Q110" s="166" t="s">
        <v>286</v>
      </c>
      <c r="R110" s="166" t="s">
        <v>286</v>
      </c>
      <c r="S110" s="166" t="s">
        <v>286</v>
      </c>
      <c r="T110" s="166" t="s">
        <v>286</v>
      </c>
    </row>
    <row r="111" spans="1:20" ht="15" customHeight="1" x14ac:dyDescent="0.35">
      <c r="A111" s="139">
        <v>45291</v>
      </c>
      <c r="B111" s="130" t="s">
        <v>294</v>
      </c>
      <c r="C111" s="130" t="s">
        <v>692</v>
      </c>
      <c r="D111" s="130" t="s">
        <v>305</v>
      </c>
      <c r="E111" s="130" t="s">
        <v>676</v>
      </c>
      <c r="F111" s="166" t="s">
        <v>286</v>
      </c>
      <c r="G111" s="166" t="s">
        <v>286</v>
      </c>
      <c r="H111" s="166" t="s">
        <v>286</v>
      </c>
      <c r="I111" s="166">
        <v>207974776.78999999</v>
      </c>
      <c r="J111" s="166" t="s">
        <v>286</v>
      </c>
      <c r="K111" s="166" t="s">
        <v>286</v>
      </c>
      <c r="L111" s="166" t="s">
        <v>286</v>
      </c>
      <c r="M111" s="166" t="s">
        <v>286</v>
      </c>
      <c r="N111" s="166" t="s">
        <v>286</v>
      </c>
      <c r="O111" s="166" t="s">
        <v>286</v>
      </c>
      <c r="P111" s="166" t="s">
        <v>286</v>
      </c>
      <c r="Q111" s="166" t="s">
        <v>286</v>
      </c>
      <c r="R111" s="166" t="s">
        <v>286</v>
      </c>
      <c r="S111" s="166" t="s">
        <v>286</v>
      </c>
      <c r="T111" s="166" t="s">
        <v>286</v>
      </c>
    </row>
    <row r="112" spans="1:20" ht="15" customHeight="1" x14ac:dyDescent="0.35">
      <c r="A112" s="139">
        <v>45291</v>
      </c>
      <c r="B112" s="130" t="s">
        <v>294</v>
      </c>
      <c r="C112" s="130" t="s">
        <v>692</v>
      </c>
      <c r="D112" s="130" t="s">
        <v>306</v>
      </c>
      <c r="E112" s="130" t="s">
        <v>676</v>
      </c>
      <c r="F112" s="166" t="s">
        <v>286</v>
      </c>
      <c r="G112" s="166" t="s">
        <v>286</v>
      </c>
      <c r="H112" s="166" t="s">
        <v>286</v>
      </c>
      <c r="I112" s="166" t="s">
        <v>286</v>
      </c>
      <c r="J112" s="166" t="s">
        <v>286</v>
      </c>
      <c r="K112" s="166" t="s">
        <v>286</v>
      </c>
      <c r="L112" s="166" t="s">
        <v>286</v>
      </c>
      <c r="M112" s="166" t="s">
        <v>286</v>
      </c>
      <c r="N112" s="166" t="s">
        <v>286</v>
      </c>
      <c r="O112" s="166" t="s">
        <v>286</v>
      </c>
      <c r="P112" s="166" t="s">
        <v>286</v>
      </c>
      <c r="Q112" s="166" t="s">
        <v>286</v>
      </c>
      <c r="R112" s="166" t="s">
        <v>286</v>
      </c>
      <c r="S112" s="166" t="s">
        <v>286</v>
      </c>
      <c r="T112" s="166" t="s">
        <v>286</v>
      </c>
    </row>
    <row r="113" spans="1:20" ht="15" customHeight="1" x14ac:dyDescent="0.35">
      <c r="A113" s="139">
        <v>45291</v>
      </c>
      <c r="B113" s="130" t="s">
        <v>294</v>
      </c>
      <c r="C113" s="130" t="s">
        <v>692</v>
      </c>
      <c r="D113" s="130" t="s">
        <v>307</v>
      </c>
      <c r="E113" s="130" t="s">
        <v>676</v>
      </c>
      <c r="F113" s="166" t="s">
        <v>286</v>
      </c>
      <c r="G113" s="166" t="s">
        <v>286</v>
      </c>
      <c r="H113" s="166" t="s">
        <v>286</v>
      </c>
      <c r="I113" s="166" t="s">
        <v>286</v>
      </c>
      <c r="J113" s="166" t="s">
        <v>286</v>
      </c>
      <c r="K113" s="166" t="s">
        <v>286</v>
      </c>
      <c r="L113" s="166" t="s">
        <v>286</v>
      </c>
      <c r="M113" s="166" t="s">
        <v>286</v>
      </c>
      <c r="N113" s="166" t="s">
        <v>286</v>
      </c>
      <c r="O113" s="166" t="s">
        <v>286</v>
      </c>
      <c r="P113" s="166" t="s">
        <v>286</v>
      </c>
      <c r="Q113" s="166" t="s">
        <v>286</v>
      </c>
      <c r="R113" s="166" t="s">
        <v>286</v>
      </c>
      <c r="S113" s="166" t="s">
        <v>286</v>
      </c>
      <c r="T113" s="166" t="s">
        <v>286</v>
      </c>
    </row>
    <row r="114" spans="1:20" ht="15" customHeight="1" x14ac:dyDescent="0.35">
      <c r="A114" s="139">
        <v>45291</v>
      </c>
      <c r="B114" s="130" t="s">
        <v>294</v>
      </c>
      <c r="C114" s="130" t="s">
        <v>692</v>
      </c>
      <c r="D114" s="130" t="s">
        <v>308</v>
      </c>
      <c r="E114" s="130" t="s">
        <v>676</v>
      </c>
      <c r="F114" s="166" t="s">
        <v>286</v>
      </c>
      <c r="G114" s="166" t="s">
        <v>286</v>
      </c>
      <c r="H114" s="166" t="s">
        <v>286</v>
      </c>
      <c r="I114" s="166">
        <v>207974776.78999999</v>
      </c>
      <c r="J114" s="166" t="s">
        <v>286</v>
      </c>
      <c r="K114" s="166" t="s">
        <v>286</v>
      </c>
      <c r="L114" s="166" t="s">
        <v>286</v>
      </c>
      <c r="M114" s="166" t="s">
        <v>286</v>
      </c>
      <c r="N114" s="166" t="s">
        <v>286</v>
      </c>
      <c r="O114" s="166">
        <v>0</v>
      </c>
      <c r="P114" s="166" t="s">
        <v>286</v>
      </c>
      <c r="Q114" s="166" t="s">
        <v>286</v>
      </c>
      <c r="R114" s="166" t="s">
        <v>286</v>
      </c>
      <c r="S114" s="166">
        <v>15000000</v>
      </c>
      <c r="T114" s="166" t="s">
        <v>286</v>
      </c>
    </row>
    <row r="115" spans="1:20" ht="15" customHeight="1" x14ac:dyDescent="0.35">
      <c r="A115" s="139">
        <v>45291</v>
      </c>
      <c r="B115" s="130" t="s">
        <v>294</v>
      </c>
      <c r="C115" s="130" t="s">
        <v>692</v>
      </c>
      <c r="D115" s="130" t="s">
        <v>309</v>
      </c>
      <c r="E115" s="130" t="s">
        <v>676</v>
      </c>
      <c r="F115" s="166" t="s">
        <v>286</v>
      </c>
      <c r="G115" s="166" t="s">
        <v>286</v>
      </c>
      <c r="H115" s="166" t="s">
        <v>286</v>
      </c>
      <c r="I115" s="166">
        <v>207974776.78999999</v>
      </c>
      <c r="J115" s="166" t="s">
        <v>286</v>
      </c>
      <c r="K115" s="166" t="s">
        <v>286</v>
      </c>
      <c r="L115" s="166" t="s">
        <v>286</v>
      </c>
      <c r="M115" s="166" t="s">
        <v>286</v>
      </c>
      <c r="N115" s="166" t="s">
        <v>286</v>
      </c>
      <c r="O115" s="166">
        <v>0</v>
      </c>
      <c r="P115" s="166" t="s">
        <v>286</v>
      </c>
      <c r="Q115" s="166" t="s">
        <v>286</v>
      </c>
      <c r="R115" s="166" t="s">
        <v>286</v>
      </c>
      <c r="S115" s="166">
        <v>15000000</v>
      </c>
      <c r="T115" s="166" t="s">
        <v>286</v>
      </c>
    </row>
    <row r="116" spans="1:20" ht="15" customHeight="1" x14ac:dyDescent="0.35">
      <c r="A116" s="208">
        <v>45382</v>
      </c>
      <c r="B116" s="130" t="s">
        <v>294</v>
      </c>
      <c r="C116" s="130" t="s">
        <v>692</v>
      </c>
      <c r="D116" s="130" t="s">
        <v>304</v>
      </c>
      <c r="E116" s="130" t="s">
        <v>676</v>
      </c>
      <c r="F116" s="166" t="s">
        <v>286</v>
      </c>
      <c r="G116" s="166" t="s">
        <v>286</v>
      </c>
      <c r="H116" s="166" t="s">
        <v>286</v>
      </c>
      <c r="I116" s="166">
        <v>245583664.31999999</v>
      </c>
      <c r="J116" s="166" t="s">
        <v>286</v>
      </c>
      <c r="K116" s="166" t="s">
        <v>286</v>
      </c>
      <c r="L116" s="166" t="s">
        <v>286</v>
      </c>
      <c r="M116" s="166" t="s">
        <v>286</v>
      </c>
      <c r="N116" s="166" t="s">
        <v>286</v>
      </c>
      <c r="O116" s="166" t="s">
        <v>286</v>
      </c>
      <c r="P116" s="166" t="s">
        <v>286</v>
      </c>
      <c r="Q116" s="166" t="s">
        <v>286</v>
      </c>
      <c r="R116" s="166" t="s">
        <v>286</v>
      </c>
      <c r="S116" s="166" t="s">
        <v>286</v>
      </c>
      <c r="T116" s="166" t="s">
        <v>286</v>
      </c>
    </row>
    <row r="117" spans="1:20" ht="15" customHeight="1" x14ac:dyDescent="0.35">
      <c r="A117" s="208">
        <v>45382</v>
      </c>
      <c r="B117" s="130" t="s">
        <v>294</v>
      </c>
      <c r="C117" s="130" t="s">
        <v>692</v>
      </c>
      <c r="D117" s="130" t="s">
        <v>305</v>
      </c>
      <c r="E117" s="130" t="s">
        <v>676</v>
      </c>
      <c r="F117" s="166" t="s">
        <v>286</v>
      </c>
      <c r="G117" s="166" t="s">
        <v>286</v>
      </c>
      <c r="H117" s="166" t="s">
        <v>286</v>
      </c>
      <c r="I117" s="166">
        <v>245583664.31999999</v>
      </c>
      <c r="J117" s="166" t="s">
        <v>286</v>
      </c>
      <c r="K117" s="166" t="s">
        <v>286</v>
      </c>
      <c r="L117" s="166" t="s">
        <v>286</v>
      </c>
      <c r="M117" s="166" t="s">
        <v>286</v>
      </c>
      <c r="N117" s="166" t="s">
        <v>286</v>
      </c>
      <c r="O117" s="166" t="s">
        <v>286</v>
      </c>
      <c r="P117" s="166" t="s">
        <v>286</v>
      </c>
      <c r="Q117" s="166" t="s">
        <v>286</v>
      </c>
      <c r="R117" s="166" t="s">
        <v>286</v>
      </c>
      <c r="S117" s="166" t="s">
        <v>286</v>
      </c>
      <c r="T117" s="166" t="s">
        <v>286</v>
      </c>
    </row>
    <row r="118" spans="1:20" ht="15" customHeight="1" x14ac:dyDescent="0.35">
      <c r="A118" s="208">
        <v>45382</v>
      </c>
      <c r="B118" s="130" t="s">
        <v>294</v>
      </c>
      <c r="C118" s="130" t="s">
        <v>692</v>
      </c>
      <c r="D118" s="130" t="s">
        <v>306</v>
      </c>
      <c r="E118" s="130" t="s">
        <v>676</v>
      </c>
      <c r="F118" s="166" t="s">
        <v>286</v>
      </c>
      <c r="G118" s="166" t="s">
        <v>286</v>
      </c>
      <c r="H118" s="166" t="s">
        <v>286</v>
      </c>
      <c r="I118" s="166" t="s">
        <v>286</v>
      </c>
      <c r="J118" s="166" t="s">
        <v>286</v>
      </c>
      <c r="K118" s="166" t="s">
        <v>286</v>
      </c>
      <c r="L118" s="166" t="s">
        <v>286</v>
      </c>
      <c r="M118" s="166" t="s">
        <v>286</v>
      </c>
      <c r="N118" s="166" t="s">
        <v>286</v>
      </c>
      <c r="O118" s="166" t="s">
        <v>286</v>
      </c>
      <c r="P118" s="166" t="s">
        <v>286</v>
      </c>
      <c r="Q118" s="166" t="s">
        <v>286</v>
      </c>
      <c r="R118" s="166" t="s">
        <v>286</v>
      </c>
      <c r="S118" s="166" t="s">
        <v>286</v>
      </c>
      <c r="T118" s="166" t="s">
        <v>286</v>
      </c>
    </row>
    <row r="119" spans="1:20" ht="15" customHeight="1" x14ac:dyDescent="0.35">
      <c r="A119" s="208">
        <v>45382</v>
      </c>
      <c r="B119" s="130" t="s">
        <v>294</v>
      </c>
      <c r="C119" s="130" t="s">
        <v>692</v>
      </c>
      <c r="D119" s="130" t="s">
        <v>307</v>
      </c>
      <c r="E119" s="130" t="s">
        <v>676</v>
      </c>
      <c r="F119" s="166" t="s">
        <v>286</v>
      </c>
      <c r="G119" s="166" t="s">
        <v>286</v>
      </c>
      <c r="H119" s="166" t="s">
        <v>286</v>
      </c>
      <c r="I119" s="166" t="s">
        <v>286</v>
      </c>
      <c r="J119" s="166" t="s">
        <v>286</v>
      </c>
      <c r="K119" s="166" t="s">
        <v>286</v>
      </c>
      <c r="L119" s="166" t="s">
        <v>286</v>
      </c>
      <c r="M119" s="166" t="s">
        <v>286</v>
      </c>
      <c r="N119" s="166" t="s">
        <v>286</v>
      </c>
      <c r="O119" s="166" t="s">
        <v>286</v>
      </c>
      <c r="P119" s="166" t="s">
        <v>286</v>
      </c>
      <c r="Q119" s="166" t="s">
        <v>286</v>
      </c>
      <c r="R119" s="166" t="s">
        <v>286</v>
      </c>
      <c r="S119" s="166" t="s">
        <v>286</v>
      </c>
      <c r="T119" s="166" t="s">
        <v>286</v>
      </c>
    </row>
    <row r="120" spans="1:20" ht="15" customHeight="1" x14ac:dyDescent="0.35">
      <c r="A120" s="208">
        <v>45382</v>
      </c>
      <c r="B120" s="130" t="s">
        <v>294</v>
      </c>
      <c r="C120" s="130" t="s">
        <v>692</v>
      </c>
      <c r="D120" s="130" t="s">
        <v>308</v>
      </c>
      <c r="E120" s="130" t="s">
        <v>676</v>
      </c>
      <c r="F120" s="166" t="s">
        <v>286</v>
      </c>
      <c r="G120" s="166" t="s">
        <v>286</v>
      </c>
      <c r="H120" s="166" t="s">
        <v>286</v>
      </c>
      <c r="I120" s="166">
        <v>245583664.31999999</v>
      </c>
      <c r="J120" s="166" t="s">
        <v>286</v>
      </c>
      <c r="K120" s="166" t="s">
        <v>286</v>
      </c>
      <c r="L120" s="166" t="s">
        <v>286</v>
      </c>
      <c r="M120" s="166" t="s">
        <v>286</v>
      </c>
      <c r="N120" s="166" t="s">
        <v>286</v>
      </c>
      <c r="O120" s="166">
        <v>0</v>
      </c>
      <c r="P120" s="166" t="s">
        <v>286</v>
      </c>
      <c r="Q120" s="166" t="s">
        <v>286</v>
      </c>
      <c r="R120" s="166" t="s">
        <v>286</v>
      </c>
      <c r="S120" s="166">
        <v>15000000</v>
      </c>
      <c r="T120" s="166" t="s">
        <v>286</v>
      </c>
    </row>
    <row r="121" spans="1:20" ht="15" customHeight="1" x14ac:dyDescent="0.35">
      <c r="A121" s="208">
        <v>45382</v>
      </c>
      <c r="B121" s="130" t="s">
        <v>294</v>
      </c>
      <c r="C121" s="130" t="s">
        <v>692</v>
      </c>
      <c r="D121" s="130" t="s">
        <v>309</v>
      </c>
      <c r="E121" s="130" t="s">
        <v>676</v>
      </c>
      <c r="F121" s="166" t="s">
        <v>286</v>
      </c>
      <c r="G121" s="166" t="s">
        <v>286</v>
      </c>
      <c r="H121" s="166" t="s">
        <v>286</v>
      </c>
      <c r="I121" s="166">
        <v>245583664.31999999</v>
      </c>
      <c r="J121" s="166" t="s">
        <v>286</v>
      </c>
      <c r="K121" s="166" t="s">
        <v>286</v>
      </c>
      <c r="L121" s="166" t="s">
        <v>286</v>
      </c>
      <c r="M121" s="166" t="s">
        <v>286</v>
      </c>
      <c r="N121" s="166" t="s">
        <v>286</v>
      </c>
      <c r="O121" s="166">
        <v>0</v>
      </c>
      <c r="P121" s="166" t="s">
        <v>286</v>
      </c>
      <c r="Q121" s="166" t="s">
        <v>286</v>
      </c>
      <c r="R121" s="166" t="s">
        <v>286</v>
      </c>
      <c r="S121" s="166">
        <v>15000000</v>
      </c>
      <c r="T121" s="166" t="s">
        <v>286</v>
      </c>
    </row>
  </sheetData>
  <autoFilter ref="A1:T7" xr:uid="{F72A0682-F92B-468E-81B3-7444ADE3D185}"/>
  <sortState xmlns:xlrd2="http://schemas.microsoft.com/office/spreadsheetml/2017/richdata2" ref="A1:T7">
    <sortCondition descending="1" ref="A1"/>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B758E-1260-488B-B0D8-E4BFF9BEA6D6}">
  <sheetPr codeName="Sheet7"/>
  <dimension ref="A1:M21"/>
  <sheetViews>
    <sheetView zoomScaleNormal="100" workbookViewId="0">
      <pane ySplit="1" topLeftCell="A2" activePane="bottomLeft" state="frozen"/>
      <selection activeCell="T139" sqref="T139"/>
      <selection pane="bottomLeft" activeCell="F34" sqref="F34"/>
    </sheetView>
  </sheetViews>
  <sheetFormatPr defaultRowHeight="15" customHeight="1" x14ac:dyDescent="0.35"/>
  <cols>
    <col min="1" max="1" width="13.453125" style="7" bestFit="1" customWidth="1"/>
    <col min="2" max="2" width="14" bestFit="1" customWidth="1"/>
    <col min="3" max="3" width="22.6328125" bestFit="1" customWidth="1"/>
    <col min="4" max="4" width="45.54296875" bestFit="1" customWidth="1"/>
    <col min="5" max="5" width="11.08984375" bestFit="1" customWidth="1"/>
    <col min="6" max="6" width="17.08984375" style="8" bestFit="1" customWidth="1"/>
    <col min="7" max="8" width="15.453125" style="8" bestFit="1" customWidth="1"/>
    <col min="9" max="9" width="16.1796875" style="8" bestFit="1" customWidth="1"/>
    <col min="10" max="10" width="15.453125" style="8" bestFit="1" customWidth="1"/>
    <col min="11" max="11" width="17.7265625" style="8" bestFit="1" customWidth="1"/>
    <col min="12" max="13" width="15.453125" style="8" bestFit="1" customWidth="1"/>
    <col min="14" max="161" width="10.6328125" customWidth="1"/>
  </cols>
  <sheetData>
    <row r="1" spans="1:13" s="22" customFormat="1" ht="15" customHeight="1" x14ac:dyDescent="0.35">
      <c r="A1" s="139" t="s">
        <v>0</v>
      </c>
      <c r="B1" s="130" t="s">
        <v>2</v>
      </c>
      <c r="C1" s="130" t="s">
        <v>3</v>
      </c>
      <c r="D1" s="130" t="s">
        <v>5</v>
      </c>
      <c r="E1" s="130" t="s">
        <v>4</v>
      </c>
      <c r="F1" s="118" t="s">
        <v>510</v>
      </c>
      <c r="G1" s="118" t="s">
        <v>511</v>
      </c>
      <c r="H1" s="118" t="s">
        <v>512</v>
      </c>
      <c r="I1" s="118" t="s">
        <v>513</v>
      </c>
      <c r="J1" s="118" t="s">
        <v>514</v>
      </c>
      <c r="K1" s="118" t="s">
        <v>515</v>
      </c>
      <c r="L1" s="118" t="s">
        <v>516</v>
      </c>
      <c r="M1" s="118" t="s">
        <v>517</v>
      </c>
    </row>
    <row r="2" spans="1:13" ht="15" customHeight="1" x14ac:dyDescent="0.35">
      <c r="A2" s="139">
        <v>43646</v>
      </c>
      <c r="B2" s="130" t="s">
        <v>294</v>
      </c>
      <c r="C2" s="130" t="s">
        <v>692</v>
      </c>
      <c r="D2" s="130" t="s">
        <v>121</v>
      </c>
      <c r="E2" s="130" t="s">
        <v>676</v>
      </c>
      <c r="F2" s="166">
        <v>0</v>
      </c>
      <c r="G2" s="166">
        <v>0</v>
      </c>
      <c r="H2" s="166">
        <v>0</v>
      </c>
      <c r="I2" s="166">
        <v>236140602.74000001</v>
      </c>
      <c r="J2" s="166">
        <v>0</v>
      </c>
      <c r="K2" s="166">
        <v>1431335000</v>
      </c>
      <c r="L2" s="166">
        <v>0</v>
      </c>
      <c r="M2" s="166">
        <v>0</v>
      </c>
    </row>
    <row r="3" spans="1:13" ht="15" customHeight="1" x14ac:dyDescent="0.35">
      <c r="A3" s="139">
        <v>43738</v>
      </c>
      <c r="B3" s="130" t="s">
        <v>294</v>
      </c>
      <c r="C3" s="130" t="s">
        <v>692</v>
      </c>
      <c r="D3" s="130" t="s">
        <v>121</v>
      </c>
      <c r="E3" s="130" t="s">
        <v>676</v>
      </c>
      <c r="F3" s="166">
        <v>0</v>
      </c>
      <c r="G3" s="166">
        <v>0</v>
      </c>
      <c r="H3" s="166">
        <v>0</v>
      </c>
      <c r="I3" s="166">
        <v>224852727.88999999</v>
      </c>
      <c r="J3" s="166">
        <v>0</v>
      </c>
      <c r="K3" s="166">
        <v>1431900000</v>
      </c>
      <c r="L3" s="166">
        <v>0</v>
      </c>
      <c r="M3" s="166">
        <v>0</v>
      </c>
    </row>
    <row r="4" spans="1:13" ht="15" customHeight="1" x14ac:dyDescent="0.35">
      <c r="A4" s="139">
        <v>43830</v>
      </c>
      <c r="B4" s="130" t="s">
        <v>294</v>
      </c>
      <c r="C4" s="130" t="s">
        <v>692</v>
      </c>
      <c r="D4" s="130" t="s">
        <v>121</v>
      </c>
      <c r="E4" s="130" t="s">
        <v>676</v>
      </c>
      <c r="F4" s="166">
        <v>0</v>
      </c>
      <c r="G4" s="166">
        <v>0</v>
      </c>
      <c r="H4" s="166">
        <v>0</v>
      </c>
      <c r="I4" s="166">
        <v>221622292.75</v>
      </c>
      <c r="J4" s="166">
        <v>0</v>
      </c>
      <c r="K4" s="166">
        <v>1430930000</v>
      </c>
      <c r="L4" s="166">
        <v>0</v>
      </c>
      <c r="M4" s="166">
        <v>0</v>
      </c>
    </row>
    <row r="5" spans="1:13" ht="15" customHeight="1" x14ac:dyDescent="0.35">
      <c r="A5" s="139">
        <v>43921</v>
      </c>
      <c r="B5" s="130" t="s">
        <v>294</v>
      </c>
      <c r="C5" s="130" t="s">
        <v>692</v>
      </c>
      <c r="D5" s="130" t="s">
        <v>121</v>
      </c>
      <c r="E5" s="130" t="s">
        <v>676</v>
      </c>
      <c r="F5" s="166">
        <v>0</v>
      </c>
      <c r="G5" s="166">
        <v>0</v>
      </c>
      <c r="H5" s="166">
        <v>0</v>
      </c>
      <c r="I5" s="166">
        <v>279819230.23999995</v>
      </c>
      <c r="J5" s="166">
        <v>0</v>
      </c>
      <c r="K5" s="166">
        <v>1433130000</v>
      </c>
      <c r="L5" s="166">
        <v>0</v>
      </c>
      <c r="M5" s="166">
        <v>0</v>
      </c>
    </row>
    <row r="6" spans="1:13" ht="15" customHeight="1" x14ac:dyDescent="0.35">
      <c r="A6" s="139">
        <v>44012</v>
      </c>
      <c r="B6" s="130" t="s">
        <v>294</v>
      </c>
      <c r="C6" s="130" t="s">
        <v>692</v>
      </c>
      <c r="D6" s="130" t="s">
        <v>121</v>
      </c>
      <c r="E6" s="130" t="s">
        <v>676</v>
      </c>
      <c r="F6" s="166">
        <v>0</v>
      </c>
      <c r="G6" s="166">
        <v>0</v>
      </c>
      <c r="H6" s="166">
        <v>0</v>
      </c>
      <c r="I6" s="166">
        <v>298900558.70999998</v>
      </c>
      <c r="J6" s="166">
        <v>0</v>
      </c>
      <c r="K6" s="166">
        <v>1432825000</v>
      </c>
      <c r="L6" s="166">
        <v>0</v>
      </c>
      <c r="M6" s="166">
        <v>0</v>
      </c>
    </row>
    <row r="7" spans="1:13" ht="15" customHeight="1" x14ac:dyDescent="0.35">
      <c r="A7" s="139">
        <v>44104</v>
      </c>
      <c r="B7" s="130" t="s">
        <v>294</v>
      </c>
      <c r="C7" s="130" t="s">
        <v>692</v>
      </c>
      <c r="D7" s="130" t="s">
        <v>121</v>
      </c>
      <c r="E7" s="130" t="s">
        <v>676</v>
      </c>
      <c r="F7" s="166">
        <v>0</v>
      </c>
      <c r="G7" s="166">
        <v>0</v>
      </c>
      <c r="H7" s="166">
        <v>0</v>
      </c>
      <c r="I7" s="166">
        <v>323501740.45999998</v>
      </c>
      <c r="J7" s="166">
        <v>0</v>
      </c>
      <c r="K7" s="166">
        <v>1431555000</v>
      </c>
      <c r="L7" s="166">
        <v>0</v>
      </c>
      <c r="M7" s="166">
        <v>0</v>
      </c>
    </row>
    <row r="8" spans="1:13" ht="15" customHeight="1" x14ac:dyDescent="0.35">
      <c r="A8" s="139">
        <v>44196</v>
      </c>
      <c r="B8" s="130" t="s">
        <v>294</v>
      </c>
      <c r="C8" s="130" t="s">
        <v>692</v>
      </c>
      <c r="D8" s="130" t="s">
        <v>121</v>
      </c>
      <c r="E8" s="130" t="s">
        <v>676</v>
      </c>
      <c r="F8" s="166">
        <v>0</v>
      </c>
      <c r="G8" s="166">
        <v>0</v>
      </c>
      <c r="H8" s="166">
        <v>0</v>
      </c>
      <c r="I8" s="166">
        <v>311036819.02999997</v>
      </c>
      <c r="J8" s="166">
        <v>0</v>
      </c>
      <c r="K8" s="166">
        <v>1430170000</v>
      </c>
      <c r="L8" s="166">
        <v>0</v>
      </c>
      <c r="M8" s="166">
        <v>0</v>
      </c>
    </row>
    <row r="9" spans="1:13" ht="15" customHeight="1" x14ac:dyDescent="0.35">
      <c r="A9" s="139">
        <v>44286</v>
      </c>
      <c r="B9" s="130" t="s">
        <v>294</v>
      </c>
      <c r="C9" s="130" t="s">
        <v>692</v>
      </c>
      <c r="D9" s="130" t="s">
        <v>121</v>
      </c>
      <c r="E9" s="130" t="s">
        <v>676</v>
      </c>
      <c r="F9" s="166">
        <v>0</v>
      </c>
      <c r="G9" s="166">
        <v>0</v>
      </c>
      <c r="H9" s="166">
        <v>0</v>
      </c>
      <c r="I9" s="166">
        <v>315049264.5</v>
      </c>
      <c r="J9" s="166">
        <v>0</v>
      </c>
      <c r="K9" s="166">
        <v>1431460000</v>
      </c>
      <c r="L9" s="166">
        <v>0</v>
      </c>
      <c r="M9" s="166">
        <v>0</v>
      </c>
    </row>
    <row r="10" spans="1:13" ht="15" customHeight="1" x14ac:dyDescent="0.35">
      <c r="A10" s="139">
        <v>44377</v>
      </c>
      <c r="B10" s="130" t="s">
        <v>294</v>
      </c>
      <c r="C10" s="130" t="s">
        <v>692</v>
      </c>
      <c r="D10" s="130" t="s">
        <v>121</v>
      </c>
      <c r="E10" s="130" t="s">
        <v>676</v>
      </c>
      <c r="F10" s="166">
        <v>0</v>
      </c>
      <c r="G10" s="166">
        <v>0</v>
      </c>
      <c r="H10" s="166">
        <v>0</v>
      </c>
      <c r="I10" s="166">
        <v>316349713.08999997</v>
      </c>
      <c r="J10" s="166">
        <v>0</v>
      </c>
      <c r="K10" s="166">
        <v>1431520000</v>
      </c>
      <c r="L10" s="166">
        <v>0</v>
      </c>
      <c r="M10" s="166">
        <v>0</v>
      </c>
    </row>
    <row r="11" spans="1:13" ht="15" customHeight="1" x14ac:dyDescent="0.35">
      <c r="A11" s="139">
        <v>44469</v>
      </c>
      <c r="B11" s="130" t="s">
        <v>294</v>
      </c>
      <c r="C11" s="130" t="s">
        <v>692</v>
      </c>
      <c r="D11" s="130" t="s">
        <v>121</v>
      </c>
      <c r="E11" s="130" t="s">
        <v>676</v>
      </c>
      <c r="F11" s="166">
        <v>0</v>
      </c>
      <c r="G11" s="166">
        <v>0</v>
      </c>
      <c r="H11" s="166">
        <v>0</v>
      </c>
      <c r="I11" s="166">
        <v>309083386.39999998</v>
      </c>
      <c r="J11" s="166">
        <v>0</v>
      </c>
      <c r="K11" s="166">
        <v>1431870000</v>
      </c>
      <c r="L11" s="166">
        <v>0</v>
      </c>
      <c r="M11" s="166">
        <v>0</v>
      </c>
    </row>
    <row r="12" spans="1:13" ht="15" customHeight="1" x14ac:dyDescent="0.35">
      <c r="A12" s="139">
        <v>44561</v>
      </c>
      <c r="B12" s="130" t="s">
        <v>294</v>
      </c>
      <c r="C12" s="130" t="s">
        <v>692</v>
      </c>
      <c r="D12" s="130" t="s">
        <v>121</v>
      </c>
      <c r="E12" s="130" t="s">
        <v>676</v>
      </c>
      <c r="F12" s="166">
        <v>0</v>
      </c>
      <c r="G12" s="166">
        <v>0</v>
      </c>
      <c r="H12" s="166">
        <v>0</v>
      </c>
      <c r="I12" s="166">
        <v>305457947.42000002</v>
      </c>
      <c r="J12" s="166">
        <v>0</v>
      </c>
      <c r="K12" s="166">
        <v>1431650000</v>
      </c>
      <c r="L12" s="166">
        <v>0</v>
      </c>
      <c r="M12" s="166">
        <v>0</v>
      </c>
    </row>
    <row r="13" spans="1:13" ht="15" customHeight="1" x14ac:dyDescent="0.35">
      <c r="A13" s="139">
        <v>44651</v>
      </c>
      <c r="B13" s="130" t="s">
        <v>294</v>
      </c>
      <c r="C13" s="130" t="s">
        <v>692</v>
      </c>
      <c r="D13" s="130" t="s">
        <v>121</v>
      </c>
      <c r="E13" s="130" t="s">
        <v>676</v>
      </c>
      <c r="F13" s="166">
        <v>0</v>
      </c>
      <c r="G13" s="166">
        <v>0</v>
      </c>
      <c r="H13" s="166">
        <v>0</v>
      </c>
      <c r="I13" s="166">
        <v>316886016.46336001</v>
      </c>
      <c r="J13" s="166">
        <v>0</v>
      </c>
      <c r="K13" s="166">
        <v>1432060000</v>
      </c>
      <c r="L13" s="166">
        <v>0</v>
      </c>
      <c r="M13" s="166">
        <v>0</v>
      </c>
    </row>
    <row r="14" spans="1:13" ht="15" customHeight="1" x14ac:dyDescent="0.35">
      <c r="A14" s="139">
        <v>44742</v>
      </c>
      <c r="B14" s="130" t="s">
        <v>294</v>
      </c>
      <c r="C14" s="130" t="s">
        <v>692</v>
      </c>
      <c r="D14" s="130" t="s">
        <v>121</v>
      </c>
      <c r="E14" s="130" t="s">
        <v>676</v>
      </c>
      <c r="F14" s="166">
        <v>0</v>
      </c>
      <c r="G14" s="166">
        <v>0</v>
      </c>
      <c r="H14" s="166">
        <v>0</v>
      </c>
      <c r="I14" s="166">
        <v>316449045.66000003</v>
      </c>
      <c r="J14" s="166">
        <v>0</v>
      </c>
      <c r="K14" s="166">
        <v>1434080000</v>
      </c>
      <c r="L14" s="166">
        <v>0</v>
      </c>
      <c r="M14" s="166">
        <v>0</v>
      </c>
    </row>
    <row r="15" spans="1:13" ht="15" customHeight="1" x14ac:dyDescent="0.35">
      <c r="A15" s="139">
        <v>44834</v>
      </c>
      <c r="B15" s="130" t="s">
        <v>294</v>
      </c>
      <c r="C15" s="130" t="s">
        <v>692</v>
      </c>
      <c r="D15" s="130" t="s">
        <v>121</v>
      </c>
      <c r="E15" s="130" t="s">
        <v>676</v>
      </c>
      <c r="F15" s="166">
        <v>0</v>
      </c>
      <c r="G15" s="166">
        <v>0</v>
      </c>
      <c r="H15" s="166">
        <v>0</v>
      </c>
      <c r="I15" s="166">
        <v>311560997.99699998</v>
      </c>
      <c r="J15" s="166">
        <v>0</v>
      </c>
      <c r="K15" s="166">
        <v>1436340000</v>
      </c>
      <c r="L15" s="166">
        <v>0</v>
      </c>
      <c r="M15" s="166">
        <v>0</v>
      </c>
    </row>
    <row r="16" spans="1:13" ht="15" customHeight="1" x14ac:dyDescent="0.35">
      <c r="A16" s="139">
        <v>44926</v>
      </c>
      <c r="B16" s="130" t="s">
        <v>294</v>
      </c>
      <c r="C16" s="130" t="s">
        <v>692</v>
      </c>
      <c r="D16" s="130" t="s">
        <v>121</v>
      </c>
      <c r="E16" s="130" t="s">
        <v>676</v>
      </c>
      <c r="F16" s="166">
        <v>0</v>
      </c>
      <c r="G16" s="166">
        <v>0</v>
      </c>
      <c r="H16" s="166">
        <v>0</v>
      </c>
      <c r="I16" s="166">
        <v>302648550.00999999</v>
      </c>
      <c r="J16" s="166">
        <v>0</v>
      </c>
      <c r="K16" s="166">
        <v>1433900000</v>
      </c>
      <c r="L16" s="166">
        <v>0</v>
      </c>
      <c r="M16" s="166">
        <v>0</v>
      </c>
    </row>
    <row r="17" spans="1:13" ht="15" customHeight="1" x14ac:dyDescent="0.35">
      <c r="A17" s="139">
        <v>45016</v>
      </c>
      <c r="B17" s="130" t="s">
        <v>294</v>
      </c>
      <c r="C17" s="130" t="s">
        <v>692</v>
      </c>
      <c r="D17" s="130" t="s">
        <v>121</v>
      </c>
      <c r="E17" s="130" t="s">
        <v>676</v>
      </c>
      <c r="F17" s="166">
        <v>0</v>
      </c>
      <c r="G17" s="166">
        <v>0</v>
      </c>
      <c r="H17" s="166">
        <v>0</v>
      </c>
      <c r="I17" s="166">
        <v>299798879.82999998</v>
      </c>
      <c r="J17" s="166">
        <v>0</v>
      </c>
      <c r="K17" s="166">
        <v>1434140000</v>
      </c>
      <c r="L17" s="166">
        <v>0</v>
      </c>
      <c r="M17" s="166">
        <v>0</v>
      </c>
    </row>
    <row r="18" spans="1:13" ht="15" customHeight="1" x14ac:dyDescent="0.35">
      <c r="A18" s="139">
        <v>45107</v>
      </c>
      <c r="B18" s="130" t="s">
        <v>294</v>
      </c>
      <c r="C18" s="130" t="s">
        <v>692</v>
      </c>
      <c r="D18" s="130" t="s">
        <v>121</v>
      </c>
      <c r="E18" s="130" t="s">
        <v>676</v>
      </c>
      <c r="F18" s="166">
        <v>0</v>
      </c>
      <c r="G18" s="166">
        <v>0</v>
      </c>
      <c r="H18" s="166">
        <v>0</v>
      </c>
      <c r="I18" s="166">
        <v>327272698.66000003</v>
      </c>
      <c r="J18" s="166">
        <v>0</v>
      </c>
      <c r="K18" s="166">
        <v>1436860000</v>
      </c>
      <c r="L18" s="166">
        <v>0</v>
      </c>
      <c r="M18" s="166">
        <v>0</v>
      </c>
    </row>
    <row r="19" spans="1:13" ht="15" customHeight="1" x14ac:dyDescent="0.35">
      <c r="A19" s="139">
        <v>45199</v>
      </c>
      <c r="B19" s="130" t="s">
        <v>294</v>
      </c>
      <c r="C19" s="130" t="s">
        <v>692</v>
      </c>
      <c r="D19" s="130" t="s">
        <v>121</v>
      </c>
      <c r="E19" s="130" t="s">
        <v>676</v>
      </c>
      <c r="F19" s="166">
        <v>0</v>
      </c>
      <c r="G19" s="166">
        <v>0</v>
      </c>
      <c r="H19" s="166">
        <v>0</v>
      </c>
      <c r="I19" s="166">
        <v>338723414.00999999</v>
      </c>
      <c r="J19" s="166">
        <v>0</v>
      </c>
      <c r="K19" s="166">
        <v>1436965000</v>
      </c>
      <c r="L19" s="166">
        <v>0</v>
      </c>
      <c r="M19" s="166">
        <v>0</v>
      </c>
    </row>
    <row r="20" spans="1:13" ht="15" customHeight="1" x14ac:dyDescent="0.35">
      <c r="A20" s="139">
        <v>45291</v>
      </c>
      <c r="B20" s="130" t="s">
        <v>294</v>
      </c>
      <c r="C20" s="130" t="s">
        <v>692</v>
      </c>
      <c r="D20" s="130" t="s">
        <v>121</v>
      </c>
      <c r="E20" s="130" t="s">
        <v>676</v>
      </c>
      <c r="F20" s="166">
        <v>0</v>
      </c>
      <c r="G20" s="166">
        <v>0</v>
      </c>
      <c r="H20" s="166">
        <v>0</v>
      </c>
      <c r="I20" s="166">
        <v>312531215.04000002</v>
      </c>
      <c r="J20" s="166">
        <v>0</v>
      </c>
      <c r="K20" s="166">
        <v>1435960000</v>
      </c>
      <c r="L20" s="166">
        <v>0</v>
      </c>
      <c r="M20" s="166">
        <v>0</v>
      </c>
    </row>
    <row r="21" spans="1:13" ht="15" customHeight="1" x14ac:dyDescent="0.35">
      <c r="A21" s="139">
        <v>45382</v>
      </c>
      <c r="B21" s="130" t="s">
        <v>294</v>
      </c>
      <c r="C21" s="130" t="s">
        <v>692</v>
      </c>
      <c r="D21" s="130" t="s">
        <v>121</v>
      </c>
      <c r="E21" s="130" t="s">
        <v>676</v>
      </c>
      <c r="F21" s="166">
        <v>0</v>
      </c>
      <c r="G21" s="166">
        <v>0</v>
      </c>
      <c r="H21" s="166">
        <v>0</v>
      </c>
      <c r="I21" s="166">
        <v>350191143.97000003</v>
      </c>
      <c r="J21" s="166">
        <v>0</v>
      </c>
      <c r="K21" s="166">
        <v>1437260000</v>
      </c>
      <c r="L21" s="166">
        <v>0</v>
      </c>
      <c r="M21" s="166">
        <v>0</v>
      </c>
    </row>
  </sheetData>
  <autoFilter ref="A1:M3" xr:uid="{5B132B31-E1BF-4D00-8330-FAF06A05AF5D}"/>
  <sortState xmlns:xlrd2="http://schemas.microsoft.com/office/spreadsheetml/2017/richdata2" ref="A1:M3">
    <sortCondition descending="1" ref="A1"/>
  </sortState>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643C9-4300-4792-B18E-E92DEB5F9377}">
  <sheetPr codeName="Sheet8"/>
  <dimension ref="A1:L127"/>
  <sheetViews>
    <sheetView zoomScaleNormal="100" workbookViewId="0">
      <pane ySplit="1" topLeftCell="A2" activePane="bottomLeft" state="frozen"/>
      <selection pane="bottomLeft" activeCell="F119" sqref="F119"/>
    </sheetView>
  </sheetViews>
  <sheetFormatPr defaultRowHeight="15" customHeight="1" x14ac:dyDescent="0.35"/>
  <cols>
    <col min="1" max="1" width="14.36328125" style="7" bestFit="1" customWidth="1"/>
    <col min="2" max="2" width="14.54296875" customWidth="1"/>
    <col min="3" max="3" width="23.6328125" customWidth="1"/>
    <col min="4" max="4" width="23.54296875" bestFit="1" customWidth="1"/>
    <col min="5" max="5" width="11.453125" bestFit="1" customWidth="1"/>
    <col min="6" max="6" width="17" style="8" bestFit="1" customWidth="1"/>
    <col min="7" max="7" width="15.453125" style="8" customWidth="1"/>
    <col min="8" max="8" width="12.08984375" style="8" bestFit="1" customWidth="1"/>
    <col min="9" max="9" width="10.6328125" customWidth="1"/>
    <col min="10" max="10" width="16.54296875" customWidth="1"/>
    <col min="11" max="11" width="14.6328125" customWidth="1"/>
    <col min="12" max="161" width="10.6328125" customWidth="1"/>
  </cols>
  <sheetData>
    <row r="1" spans="1:12" s="22" customFormat="1" ht="15" customHeight="1" x14ac:dyDescent="0.35">
      <c r="A1" s="139" t="s">
        <v>0</v>
      </c>
      <c r="B1" s="130" t="s">
        <v>2</v>
      </c>
      <c r="C1" s="130" t="s">
        <v>3</v>
      </c>
      <c r="D1" s="130" t="s">
        <v>5</v>
      </c>
      <c r="E1" s="130" t="s">
        <v>4</v>
      </c>
      <c r="F1" s="118" t="s">
        <v>518</v>
      </c>
      <c r="G1" s="118" t="s">
        <v>519</v>
      </c>
      <c r="H1" s="118" t="s">
        <v>520</v>
      </c>
    </row>
    <row r="2" spans="1:12" ht="15" customHeight="1" x14ac:dyDescent="0.35">
      <c r="A2" s="139">
        <v>43646</v>
      </c>
      <c r="B2" s="130" t="s">
        <v>294</v>
      </c>
      <c r="C2" s="130" t="s">
        <v>692</v>
      </c>
      <c r="D2" s="130" t="s">
        <v>313</v>
      </c>
      <c r="E2" s="130" t="s">
        <v>676</v>
      </c>
      <c r="F2" s="168" t="s">
        <v>649</v>
      </c>
      <c r="G2" s="185">
        <v>803881481.61000001</v>
      </c>
      <c r="H2" s="168" t="s">
        <v>649</v>
      </c>
    </row>
    <row r="3" spans="1:12" ht="15" customHeight="1" x14ac:dyDescent="0.35">
      <c r="A3" s="139">
        <v>43646</v>
      </c>
      <c r="B3" s="130" t="s">
        <v>294</v>
      </c>
      <c r="C3" s="130" t="s">
        <v>692</v>
      </c>
      <c r="D3" s="130" t="s">
        <v>325</v>
      </c>
      <c r="E3" s="130" t="s">
        <v>676</v>
      </c>
      <c r="F3" s="168" t="s">
        <v>649</v>
      </c>
      <c r="G3" s="186"/>
      <c r="H3" s="168" t="s">
        <v>649</v>
      </c>
    </row>
    <row r="4" spans="1:12" ht="15" customHeight="1" x14ac:dyDescent="0.35">
      <c r="A4" s="139">
        <v>43646</v>
      </c>
      <c r="B4" s="130" t="s">
        <v>294</v>
      </c>
      <c r="C4" s="130" t="s">
        <v>692</v>
      </c>
      <c r="D4" s="130" t="s">
        <v>326</v>
      </c>
      <c r="E4" s="130" t="s">
        <v>676</v>
      </c>
      <c r="F4" s="168" t="s">
        <v>649</v>
      </c>
      <c r="G4" s="186"/>
      <c r="H4" s="168" t="s">
        <v>649</v>
      </c>
    </row>
    <row r="5" spans="1:12" ht="15" customHeight="1" x14ac:dyDescent="0.35">
      <c r="A5" s="139">
        <v>43646</v>
      </c>
      <c r="B5" s="130" t="s">
        <v>294</v>
      </c>
      <c r="C5" s="130" t="s">
        <v>692</v>
      </c>
      <c r="D5" s="130" t="s">
        <v>327</v>
      </c>
      <c r="E5" s="130" t="s">
        <v>676</v>
      </c>
      <c r="F5" s="169" t="s">
        <v>649</v>
      </c>
      <c r="G5" s="186"/>
      <c r="H5" s="169" t="s">
        <v>649</v>
      </c>
    </row>
    <row r="6" spans="1:12" ht="15" customHeight="1" x14ac:dyDescent="0.35">
      <c r="A6" s="139">
        <v>43646</v>
      </c>
      <c r="B6" s="130" t="s">
        <v>294</v>
      </c>
      <c r="C6" s="130" t="s">
        <v>692</v>
      </c>
      <c r="D6" s="130" t="s">
        <v>327</v>
      </c>
      <c r="E6" s="130" t="s">
        <v>676</v>
      </c>
      <c r="F6" s="169" t="s">
        <v>649</v>
      </c>
      <c r="G6" s="186"/>
      <c r="H6" s="169" t="s">
        <v>649</v>
      </c>
    </row>
    <row r="7" spans="1:12" ht="15" customHeight="1" x14ac:dyDescent="0.35">
      <c r="A7" s="139">
        <v>43646</v>
      </c>
      <c r="B7" s="130" t="s">
        <v>294</v>
      </c>
      <c r="C7" s="130" t="s">
        <v>692</v>
      </c>
      <c r="D7" s="130" t="s">
        <v>328</v>
      </c>
      <c r="E7" s="130" t="s">
        <v>676</v>
      </c>
      <c r="F7" s="169" t="s">
        <v>649</v>
      </c>
      <c r="G7" s="186"/>
      <c r="H7" s="169" t="s">
        <v>649</v>
      </c>
      <c r="J7" s="136"/>
    </row>
    <row r="8" spans="1:12" ht="15" customHeight="1" x14ac:dyDescent="0.35">
      <c r="A8" s="208">
        <v>43738</v>
      </c>
      <c r="B8" s="130" t="s">
        <v>294</v>
      </c>
      <c r="C8" s="130" t="s">
        <v>692</v>
      </c>
      <c r="D8" s="130" t="s">
        <v>313</v>
      </c>
      <c r="E8" s="130" t="s">
        <v>676</v>
      </c>
      <c r="F8" s="169" t="s">
        <v>649</v>
      </c>
      <c r="G8" s="185">
        <v>803881481.61000001</v>
      </c>
      <c r="H8" s="169" t="s">
        <v>649</v>
      </c>
      <c r="J8" s="136"/>
      <c r="L8" s="152"/>
    </row>
    <row r="9" spans="1:12" ht="15" customHeight="1" x14ac:dyDescent="0.35">
      <c r="A9" s="208">
        <v>43738</v>
      </c>
      <c r="B9" s="130" t="s">
        <v>294</v>
      </c>
      <c r="C9" s="130" t="s">
        <v>692</v>
      </c>
      <c r="D9" s="130" t="s">
        <v>325</v>
      </c>
      <c r="E9" s="130" t="s">
        <v>676</v>
      </c>
      <c r="F9" s="169" t="s">
        <v>649</v>
      </c>
      <c r="G9" s="186"/>
      <c r="H9" s="169" t="s">
        <v>649</v>
      </c>
      <c r="J9" s="136"/>
      <c r="L9" s="155"/>
    </row>
    <row r="10" spans="1:12" ht="15" customHeight="1" x14ac:dyDescent="0.35">
      <c r="A10" s="208">
        <v>43738</v>
      </c>
      <c r="B10" s="130" t="s">
        <v>294</v>
      </c>
      <c r="C10" s="130" t="s">
        <v>692</v>
      </c>
      <c r="D10" s="130" t="s">
        <v>326</v>
      </c>
      <c r="E10" s="130" t="s">
        <v>676</v>
      </c>
      <c r="F10" s="169" t="s">
        <v>649</v>
      </c>
      <c r="G10" s="186"/>
      <c r="H10" s="169" t="s">
        <v>649</v>
      </c>
      <c r="J10" s="136"/>
    </row>
    <row r="11" spans="1:12" ht="15" customHeight="1" x14ac:dyDescent="0.35">
      <c r="A11" s="208">
        <v>43738</v>
      </c>
      <c r="B11" s="130" t="s">
        <v>294</v>
      </c>
      <c r="C11" s="130" t="s">
        <v>692</v>
      </c>
      <c r="D11" s="130" t="s">
        <v>327</v>
      </c>
      <c r="E11" s="130" t="s">
        <v>676</v>
      </c>
      <c r="F11" s="169" t="s">
        <v>649</v>
      </c>
      <c r="G11" s="186"/>
      <c r="H11" s="169" t="s">
        <v>649</v>
      </c>
      <c r="L11" s="135"/>
    </row>
    <row r="12" spans="1:12" ht="15" customHeight="1" x14ac:dyDescent="0.35">
      <c r="A12" s="208">
        <v>43738</v>
      </c>
      <c r="B12" s="130" t="s">
        <v>294</v>
      </c>
      <c r="C12" s="130" t="s">
        <v>692</v>
      </c>
      <c r="D12" s="130" t="s">
        <v>327</v>
      </c>
      <c r="E12" s="130" t="s">
        <v>676</v>
      </c>
      <c r="F12" s="168" t="s">
        <v>649</v>
      </c>
      <c r="G12" s="186"/>
      <c r="H12" s="168" t="s">
        <v>649</v>
      </c>
      <c r="L12" s="135"/>
    </row>
    <row r="13" spans="1:12" ht="15" customHeight="1" x14ac:dyDescent="0.35">
      <c r="A13" s="208">
        <v>43738</v>
      </c>
      <c r="B13" s="130" t="s">
        <v>294</v>
      </c>
      <c r="C13" s="130" t="s">
        <v>692</v>
      </c>
      <c r="D13" s="130" t="s">
        <v>328</v>
      </c>
      <c r="E13" s="130" t="s">
        <v>676</v>
      </c>
      <c r="F13" s="168" t="s">
        <v>649</v>
      </c>
      <c r="G13" s="186"/>
      <c r="H13" s="168" t="s">
        <v>649</v>
      </c>
      <c r="L13" s="135"/>
    </row>
    <row r="14" spans="1:12" ht="15" customHeight="1" x14ac:dyDescent="0.35">
      <c r="A14" s="139">
        <v>43830</v>
      </c>
      <c r="B14" s="130" t="s">
        <v>294</v>
      </c>
      <c r="C14" s="130" t="s">
        <v>692</v>
      </c>
      <c r="D14" s="130" t="s">
        <v>313</v>
      </c>
      <c r="E14" s="130" t="s">
        <v>676</v>
      </c>
      <c r="F14" s="168" t="s">
        <v>649</v>
      </c>
      <c r="G14" s="185">
        <v>803881481.61000001</v>
      </c>
      <c r="H14" s="168" t="s">
        <v>649</v>
      </c>
      <c r="L14" s="135"/>
    </row>
    <row r="15" spans="1:12" ht="15" customHeight="1" x14ac:dyDescent="0.35">
      <c r="A15" s="139">
        <v>43830</v>
      </c>
      <c r="B15" s="130" t="s">
        <v>294</v>
      </c>
      <c r="C15" s="130" t="s">
        <v>692</v>
      </c>
      <c r="D15" s="130" t="s">
        <v>325</v>
      </c>
      <c r="E15" s="130" t="s">
        <v>676</v>
      </c>
      <c r="F15" s="169" t="s">
        <v>649</v>
      </c>
      <c r="G15" s="186"/>
      <c r="H15" s="169" t="s">
        <v>649</v>
      </c>
      <c r="L15" s="135"/>
    </row>
    <row r="16" spans="1:12" ht="15" customHeight="1" x14ac:dyDescent="0.35">
      <c r="A16" s="139">
        <v>43830</v>
      </c>
      <c r="B16" s="130" t="s">
        <v>294</v>
      </c>
      <c r="C16" s="130" t="s">
        <v>692</v>
      </c>
      <c r="D16" s="130" t="s">
        <v>326</v>
      </c>
      <c r="E16" s="130" t="s">
        <v>676</v>
      </c>
      <c r="F16" s="169" t="s">
        <v>649</v>
      </c>
      <c r="G16" s="186"/>
      <c r="H16" s="169" t="s">
        <v>649</v>
      </c>
    </row>
    <row r="17" spans="1:10" ht="15" customHeight="1" x14ac:dyDescent="0.35">
      <c r="A17" s="139">
        <v>43830</v>
      </c>
      <c r="B17" s="130" t="s">
        <v>294</v>
      </c>
      <c r="C17" s="130" t="s">
        <v>692</v>
      </c>
      <c r="D17" s="130" t="s">
        <v>327</v>
      </c>
      <c r="E17" s="130" t="s">
        <v>676</v>
      </c>
      <c r="F17" s="169" t="s">
        <v>649</v>
      </c>
      <c r="G17" s="186"/>
      <c r="H17" s="169" t="s">
        <v>649</v>
      </c>
    </row>
    <row r="18" spans="1:10" ht="15" customHeight="1" x14ac:dyDescent="0.35">
      <c r="A18" s="139">
        <v>43830</v>
      </c>
      <c r="B18" s="130" t="s">
        <v>294</v>
      </c>
      <c r="C18" s="130" t="s">
        <v>692</v>
      </c>
      <c r="D18" s="130" t="s">
        <v>327</v>
      </c>
      <c r="E18" s="130" t="s">
        <v>676</v>
      </c>
      <c r="F18" s="169" t="s">
        <v>649</v>
      </c>
      <c r="G18" s="186"/>
      <c r="H18" s="169" t="s">
        <v>649</v>
      </c>
    </row>
    <row r="19" spans="1:10" ht="15" customHeight="1" x14ac:dyDescent="0.35">
      <c r="A19" s="139">
        <v>43830</v>
      </c>
      <c r="B19" s="130" t="s">
        <v>294</v>
      </c>
      <c r="C19" s="130" t="s">
        <v>692</v>
      </c>
      <c r="D19" s="130" t="s">
        <v>328</v>
      </c>
      <c r="E19" s="130" t="s">
        <v>676</v>
      </c>
      <c r="F19" s="169" t="s">
        <v>649</v>
      </c>
      <c r="G19" s="186"/>
      <c r="H19" s="169" t="s">
        <v>649</v>
      </c>
    </row>
    <row r="20" spans="1:10" ht="15" customHeight="1" x14ac:dyDescent="0.35">
      <c r="A20" s="208">
        <v>43921</v>
      </c>
      <c r="B20" s="130" t="s">
        <v>294</v>
      </c>
      <c r="C20" s="130" t="s">
        <v>692</v>
      </c>
      <c r="D20" s="130" t="s">
        <v>313</v>
      </c>
      <c r="E20" s="130" t="s">
        <v>676</v>
      </c>
      <c r="F20" s="169" t="s">
        <v>649</v>
      </c>
      <c r="G20" s="185">
        <v>803881481.61000001</v>
      </c>
      <c r="H20" s="169" t="s">
        <v>649</v>
      </c>
    </row>
    <row r="21" spans="1:10" ht="15" customHeight="1" x14ac:dyDescent="0.35">
      <c r="A21" s="208">
        <v>43921</v>
      </c>
      <c r="B21" s="130" t="s">
        <v>294</v>
      </c>
      <c r="C21" s="130" t="s">
        <v>692</v>
      </c>
      <c r="D21" s="130" t="s">
        <v>325</v>
      </c>
      <c r="E21" s="130" t="s">
        <v>676</v>
      </c>
      <c r="F21" s="169" t="s">
        <v>649</v>
      </c>
      <c r="G21" s="186"/>
      <c r="H21" s="169" t="s">
        <v>649</v>
      </c>
    </row>
    <row r="22" spans="1:10" ht="15" customHeight="1" x14ac:dyDescent="0.35">
      <c r="A22" s="208">
        <v>43921</v>
      </c>
      <c r="B22" s="130" t="s">
        <v>294</v>
      </c>
      <c r="C22" s="130" t="s">
        <v>692</v>
      </c>
      <c r="D22" s="130" t="s">
        <v>326</v>
      </c>
      <c r="E22" s="130" t="s">
        <v>676</v>
      </c>
      <c r="F22" s="168" t="s">
        <v>649</v>
      </c>
      <c r="G22" s="186"/>
      <c r="H22" s="168" t="s">
        <v>649</v>
      </c>
    </row>
    <row r="23" spans="1:10" ht="15" customHeight="1" x14ac:dyDescent="0.35">
      <c r="A23" s="208">
        <v>43921</v>
      </c>
      <c r="B23" s="130" t="s">
        <v>294</v>
      </c>
      <c r="C23" s="130" t="s">
        <v>692</v>
      </c>
      <c r="D23" s="130" t="s">
        <v>327</v>
      </c>
      <c r="E23" s="130" t="s">
        <v>676</v>
      </c>
      <c r="F23" s="168" t="s">
        <v>649</v>
      </c>
      <c r="G23" s="186"/>
      <c r="H23" s="168" t="s">
        <v>649</v>
      </c>
    </row>
    <row r="24" spans="1:10" ht="15" customHeight="1" x14ac:dyDescent="0.35">
      <c r="A24" s="208">
        <v>43921</v>
      </c>
      <c r="B24" s="130" t="s">
        <v>294</v>
      </c>
      <c r="C24" s="130" t="s">
        <v>692</v>
      </c>
      <c r="D24" s="130" t="s">
        <v>327</v>
      </c>
      <c r="E24" s="130" t="s">
        <v>676</v>
      </c>
      <c r="F24" s="168" t="s">
        <v>649</v>
      </c>
      <c r="G24" s="186"/>
      <c r="H24" s="168" t="s">
        <v>649</v>
      </c>
    </row>
    <row r="25" spans="1:10" ht="15" customHeight="1" x14ac:dyDescent="0.35">
      <c r="A25" s="208">
        <v>43921</v>
      </c>
      <c r="B25" s="130" t="s">
        <v>294</v>
      </c>
      <c r="C25" s="130" t="s">
        <v>692</v>
      </c>
      <c r="D25" s="130" t="s">
        <v>328</v>
      </c>
      <c r="E25" s="130" t="s">
        <v>676</v>
      </c>
      <c r="F25" s="169" t="s">
        <v>649</v>
      </c>
      <c r="G25" s="186"/>
      <c r="H25" s="169" t="s">
        <v>649</v>
      </c>
    </row>
    <row r="26" spans="1:10" ht="15" customHeight="1" x14ac:dyDescent="0.35">
      <c r="A26" s="139">
        <v>44012</v>
      </c>
      <c r="B26" s="130" t="s">
        <v>294</v>
      </c>
      <c r="C26" s="130" t="s">
        <v>692</v>
      </c>
      <c r="D26" s="130" t="s">
        <v>313</v>
      </c>
      <c r="E26" s="130" t="s">
        <v>676</v>
      </c>
      <c r="F26" s="169" t="s">
        <v>649</v>
      </c>
      <c r="G26" s="185">
        <v>764234935.02999997</v>
      </c>
      <c r="H26" s="169" t="s">
        <v>649</v>
      </c>
      <c r="J26" s="136"/>
    </row>
    <row r="27" spans="1:10" ht="15" customHeight="1" x14ac:dyDescent="0.35">
      <c r="A27" s="139">
        <v>44012</v>
      </c>
      <c r="B27" s="130" t="s">
        <v>294</v>
      </c>
      <c r="C27" s="130" t="s">
        <v>692</v>
      </c>
      <c r="D27" s="130" t="s">
        <v>325</v>
      </c>
      <c r="E27" s="130" t="s">
        <v>676</v>
      </c>
      <c r="F27" s="169" t="s">
        <v>649</v>
      </c>
      <c r="G27" s="186"/>
      <c r="H27" s="169" t="s">
        <v>649</v>
      </c>
      <c r="J27" s="136"/>
    </row>
    <row r="28" spans="1:10" ht="15" customHeight="1" x14ac:dyDescent="0.35">
      <c r="A28" s="139">
        <v>44012</v>
      </c>
      <c r="B28" s="130" t="s">
        <v>294</v>
      </c>
      <c r="C28" s="130" t="s">
        <v>692</v>
      </c>
      <c r="D28" s="130" t="s">
        <v>326</v>
      </c>
      <c r="E28" s="130" t="s">
        <v>676</v>
      </c>
      <c r="F28" s="169" t="s">
        <v>649</v>
      </c>
      <c r="G28" s="186"/>
      <c r="H28" s="169" t="s">
        <v>649</v>
      </c>
      <c r="J28" s="136"/>
    </row>
    <row r="29" spans="1:10" ht="15" customHeight="1" x14ac:dyDescent="0.35">
      <c r="A29" s="139">
        <v>44012</v>
      </c>
      <c r="B29" s="130" t="s">
        <v>294</v>
      </c>
      <c r="C29" s="130" t="s">
        <v>692</v>
      </c>
      <c r="D29" s="130" t="s">
        <v>327</v>
      </c>
      <c r="E29" s="130" t="s">
        <v>676</v>
      </c>
      <c r="F29" s="169" t="s">
        <v>649</v>
      </c>
      <c r="G29" s="186"/>
      <c r="H29" s="169" t="s">
        <v>649</v>
      </c>
    </row>
    <row r="30" spans="1:10" ht="15" customHeight="1" x14ac:dyDescent="0.35">
      <c r="A30" s="139">
        <v>44012</v>
      </c>
      <c r="B30" s="130" t="s">
        <v>294</v>
      </c>
      <c r="C30" s="130" t="s">
        <v>692</v>
      </c>
      <c r="D30" s="130" t="s">
        <v>327</v>
      </c>
      <c r="E30" s="130" t="s">
        <v>676</v>
      </c>
      <c r="F30" s="169" t="s">
        <v>649</v>
      </c>
      <c r="G30" s="186"/>
      <c r="H30" s="169" t="s">
        <v>649</v>
      </c>
    </row>
    <row r="31" spans="1:10" ht="15" customHeight="1" x14ac:dyDescent="0.35">
      <c r="A31" s="139">
        <v>44012</v>
      </c>
      <c r="B31" s="130" t="s">
        <v>294</v>
      </c>
      <c r="C31" s="130" t="s">
        <v>692</v>
      </c>
      <c r="D31" s="130" t="s">
        <v>328</v>
      </c>
      <c r="E31" s="130" t="s">
        <v>676</v>
      </c>
      <c r="F31" s="169" t="s">
        <v>649</v>
      </c>
      <c r="G31" s="186"/>
      <c r="H31" s="169" t="s">
        <v>649</v>
      </c>
    </row>
    <row r="32" spans="1:10" ht="15" customHeight="1" x14ac:dyDescent="0.35">
      <c r="A32" s="208">
        <v>44104</v>
      </c>
      <c r="B32" s="130" t="s">
        <v>294</v>
      </c>
      <c r="C32" s="130" t="s">
        <v>692</v>
      </c>
      <c r="D32" s="130" t="s">
        <v>313</v>
      </c>
      <c r="E32" s="130" t="s">
        <v>676</v>
      </c>
      <c r="F32" s="168" t="s">
        <v>649</v>
      </c>
      <c r="G32" s="185">
        <v>764234935.02999997</v>
      </c>
      <c r="H32" s="168" t="s">
        <v>649</v>
      </c>
    </row>
    <row r="33" spans="1:10" ht="15" customHeight="1" x14ac:dyDescent="0.35">
      <c r="A33" s="208">
        <v>44104</v>
      </c>
      <c r="B33" s="130" t="s">
        <v>294</v>
      </c>
      <c r="C33" s="130" t="s">
        <v>692</v>
      </c>
      <c r="D33" s="130" t="s">
        <v>325</v>
      </c>
      <c r="E33" s="130" t="s">
        <v>676</v>
      </c>
      <c r="F33" s="168" t="s">
        <v>649</v>
      </c>
      <c r="G33" s="186"/>
      <c r="H33" s="168" t="s">
        <v>649</v>
      </c>
    </row>
    <row r="34" spans="1:10" ht="15" customHeight="1" x14ac:dyDescent="0.35">
      <c r="A34" s="208">
        <v>44104</v>
      </c>
      <c r="B34" s="130" t="s">
        <v>294</v>
      </c>
      <c r="C34" s="130" t="s">
        <v>692</v>
      </c>
      <c r="D34" s="130" t="s">
        <v>326</v>
      </c>
      <c r="E34" s="130" t="s">
        <v>676</v>
      </c>
      <c r="F34" s="168" t="s">
        <v>649</v>
      </c>
      <c r="G34" s="186"/>
      <c r="H34" s="168" t="s">
        <v>649</v>
      </c>
    </row>
    <row r="35" spans="1:10" ht="15" customHeight="1" x14ac:dyDescent="0.35">
      <c r="A35" s="208">
        <v>44104</v>
      </c>
      <c r="B35" s="130" t="s">
        <v>294</v>
      </c>
      <c r="C35" s="130" t="s">
        <v>692</v>
      </c>
      <c r="D35" s="130" t="s">
        <v>327</v>
      </c>
      <c r="E35" s="130" t="s">
        <v>676</v>
      </c>
      <c r="F35" s="169" t="s">
        <v>649</v>
      </c>
      <c r="G35" s="186"/>
      <c r="H35" s="169" t="s">
        <v>649</v>
      </c>
    </row>
    <row r="36" spans="1:10" ht="15" customHeight="1" x14ac:dyDescent="0.35">
      <c r="A36" s="208">
        <v>44104</v>
      </c>
      <c r="B36" s="130" t="s">
        <v>294</v>
      </c>
      <c r="C36" s="130" t="s">
        <v>692</v>
      </c>
      <c r="D36" s="130" t="s">
        <v>327</v>
      </c>
      <c r="E36" s="130" t="s">
        <v>676</v>
      </c>
      <c r="F36" s="169" t="s">
        <v>649</v>
      </c>
      <c r="G36" s="186"/>
      <c r="H36" s="169" t="s">
        <v>649</v>
      </c>
    </row>
    <row r="37" spans="1:10" ht="15" customHeight="1" x14ac:dyDescent="0.35">
      <c r="A37" s="208">
        <v>44104</v>
      </c>
      <c r="B37" s="130" t="s">
        <v>294</v>
      </c>
      <c r="C37" s="130" t="s">
        <v>692</v>
      </c>
      <c r="D37" s="130" t="s">
        <v>328</v>
      </c>
      <c r="E37" s="130" t="s">
        <v>676</v>
      </c>
      <c r="F37" s="169" t="s">
        <v>649</v>
      </c>
      <c r="G37" s="187"/>
      <c r="H37" s="169" t="s">
        <v>649</v>
      </c>
    </row>
    <row r="38" spans="1:10" ht="15" customHeight="1" x14ac:dyDescent="0.35">
      <c r="A38" s="139">
        <v>44196</v>
      </c>
      <c r="B38" s="130" t="s">
        <v>294</v>
      </c>
      <c r="C38" s="130" t="s">
        <v>692</v>
      </c>
      <c r="D38" s="130" t="s">
        <v>313</v>
      </c>
      <c r="E38" s="130" t="s">
        <v>676</v>
      </c>
      <c r="F38" s="169" t="s">
        <v>649</v>
      </c>
      <c r="G38" s="185">
        <v>636461243.36000001</v>
      </c>
      <c r="H38" s="169" t="s">
        <v>649</v>
      </c>
    </row>
    <row r="39" spans="1:10" ht="15" customHeight="1" x14ac:dyDescent="0.35">
      <c r="A39" s="139">
        <v>44196</v>
      </c>
      <c r="B39" s="130" t="s">
        <v>294</v>
      </c>
      <c r="C39" s="130" t="s">
        <v>692</v>
      </c>
      <c r="D39" s="130" t="s">
        <v>325</v>
      </c>
      <c r="E39" s="130" t="s">
        <v>676</v>
      </c>
      <c r="F39" s="169" t="s">
        <v>649</v>
      </c>
      <c r="G39" s="186"/>
      <c r="H39" s="169" t="s">
        <v>649</v>
      </c>
    </row>
    <row r="40" spans="1:10" ht="15" customHeight="1" x14ac:dyDescent="0.35">
      <c r="A40" s="139">
        <v>44196</v>
      </c>
      <c r="B40" s="130" t="s">
        <v>294</v>
      </c>
      <c r="C40" s="130" t="s">
        <v>692</v>
      </c>
      <c r="D40" s="130" t="s">
        <v>326</v>
      </c>
      <c r="E40" s="130" t="s">
        <v>676</v>
      </c>
      <c r="F40" s="169" t="s">
        <v>649</v>
      </c>
      <c r="G40" s="186"/>
      <c r="H40" s="169" t="s">
        <v>649</v>
      </c>
    </row>
    <row r="41" spans="1:10" ht="15" customHeight="1" x14ac:dyDescent="0.35">
      <c r="A41" s="139">
        <v>44196</v>
      </c>
      <c r="B41" s="130" t="s">
        <v>294</v>
      </c>
      <c r="C41" s="130" t="s">
        <v>692</v>
      </c>
      <c r="D41" s="130" t="s">
        <v>327</v>
      </c>
      <c r="E41" s="130" t="s">
        <v>676</v>
      </c>
      <c r="F41" s="169" t="s">
        <v>649</v>
      </c>
      <c r="G41" s="186"/>
      <c r="H41" s="169" t="s">
        <v>649</v>
      </c>
    </row>
    <row r="42" spans="1:10" ht="15" customHeight="1" x14ac:dyDescent="0.35">
      <c r="A42" s="139">
        <v>44196</v>
      </c>
      <c r="B42" s="130" t="s">
        <v>294</v>
      </c>
      <c r="C42" s="130" t="s">
        <v>692</v>
      </c>
      <c r="D42" s="130" t="s">
        <v>327</v>
      </c>
      <c r="E42" s="130" t="s">
        <v>676</v>
      </c>
      <c r="F42" s="168" t="s">
        <v>649</v>
      </c>
      <c r="G42" s="187"/>
      <c r="H42" s="168" t="s">
        <v>649</v>
      </c>
    </row>
    <row r="43" spans="1:10" ht="15" customHeight="1" x14ac:dyDescent="0.35">
      <c r="A43" s="139">
        <v>44196</v>
      </c>
      <c r="B43" s="130" t="s">
        <v>294</v>
      </c>
      <c r="C43" s="130" t="s">
        <v>692</v>
      </c>
      <c r="D43" s="130" t="s">
        <v>328</v>
      </c>
      <c r="E43" s="130" t="s">
        <v>676</v>
      </c>
      <c r="F43" s="168" t="s">
        <v>649</v>
      </c>
      <c r="G43" s="187"/>
      <c r="H43" s="168" t="s">
        <v>649</v>
      </c>
    </row>
    <row r="44" spans="1:10" ht="15" customHeight="1" x14ac:dyDescent="0.35">
      <c r="A44" s="208">
        <v>44286</v>
      </c>
      <c r="B44" s="130" t="s">
        <v>294</v>
      </c>
      <c r="C44" s="130" t="s">
        <v>692</v>
      </c>
      <c r="D44" s="130" t="s">
        <v>313</v>
      </c>
      <c r="E44" s="130" t="s">
        <v>676</v>
      </c>
      <c r="F44" s="168" t="s">
        <v>649</v>
      </c>
      <c r="G44" s="185">
        <v>558833565.72000003</v>
      </c>
      <c r="H44" s="168" t="s">
        <v>649</v>
      </c>
      <c r="J44" s="136"/>
    </row>
    <row r="45" spans="1:10" ht="15" customHeight="1" x14ac:dyDescent="0.35">
      <c r="A45" s="208">
        <v>44286</v>
      </c>
      <c r="B45" s="130" t="s">
        <v>294</v>
      </c>
      <c r="C45" s="130" t="s">
        <v>692</v>
      </c>
      <c r="D45" s="130" t="s">
        <v>325</v>
      </c>
      <c r="E45" s="130" t="s">
        <v>676</v>
      </c>
      <c r="F45" s="169" t="s">
        <v>649</v>
      </c>
      <c r="G45" s="186"/>
      <c r="H45" s="169" t="s">
        <v>649</v>
      </c>
      <c r="J45" s="136"/>
    </row>
    <row r="46" spans="1:10" ht="15" customHeight="1" x14ac:dyDescent="0.35">
      <c r="A46" s="208">
        <v>44286</v>
      </c>
      <c r="B46" s="130" t="s">
        <v>294</v>
      </c>
      <c r="C46" s="130" t="s">
        <v>692</v>
      </c>
      <c r="D46" s="130" t="s">
        <v>326</v>
      </c>
      <c r="E46" s="130" t="s">
        <v>676</v>
      </c>
      <c r="F46" s="169" t="s">
        <v>649</v>
      </c>
      <c r="G46" s="186"/>
      <c r="H46" s="169" t="s">
        <v>649</v>
      </c>
      <c r="J46" s="157"/>
    </row>
    <row r="47" spans="1:10" ht="15" customHeight="1" x14ac:dyDescent="0.35">
      <c r="A47" s="208">
        <v>44286</v>
      </c>
      <c r="B47" s="130" t="s">
        <v>294</v>
      </c>
      <c r="C47" s="130" t="s">
        <v>692</v>
      </c>
      <c r="D47" s="130" t="s">
        <v>327</v>
      </c>
      <c r="E47" s="130" t="s">
        <v>676</v>
      </c>
      <c r="F47" s="169" t="s">
        <v>649</v>
      </c>
      <c r="G47" s="187"/>
      <c r="H47" s="169" t="s">
        <v>649</v>
      </c>
    </row>
    <row r="48" spans="1:10" ht="15" customHeight="1" x14ac:dyDescent="0.35">
      <c r="A48" s="208">
        <v>44286</v>
      </c>
      <c r="B48" s="130" t="s">
        <v>294</v>
      </c>
      <c r="C48" s="130" t="s">
        <v>692</v>
      </c>
      <c r="D48" s="130" t="s">
        <v>327</v>
      </c>
      <c r="E48" s="130" t="s">
        <v>676</v>
      </c>
      <c r="F48" s="169" t="s">
        <v>649</v>
      </c>
      <c r="G48" s="187"/>
      <c r="H48" s="169" t="s">
        <v>649</v>
      </c>
    </row>
    <row r="49" spans="1:8" ht="15" customHeight="1" x14ac:dyDescent="0.35">
      <c r="A49" s="208">
        <v>44286</v>
      </c>
      <c r="B49" s="130" t="s">
        <v>294</v>
      </c>
      <c r="C49" s="130" t="s">
        <v>692</v>
      </c>
      <c r="D49" s="130" t="s">
        <v>328</v>
      </c>
      <c r="E49" s="130" t="s">
        <v>676</v>
      </c>
      <c r="F49" s="169" t="s">
        <v>649</v>
      </c>
      <c r="G49" s="187"/>
      <c r="H49" s="169" t="s">
        <v>649</v>
      </c>
    </row>
    <row r="50" spans="1:8" ht="15" customHeight="1" x14ac:dyDescent="0.35">
      <c r="A50" s="139">
        <v>44377</v>
      </c>
      <c r="B50" s="130" t="s">
        <v>294</v>
      </c>
      <c r="C50" s="130" t="s">
        <v>692</v>
      </c>
      <c r="D50" s="130" t="s">
        <v>313</v>
      </c>
      <c r="E50" s="130" t="s">
        <v>676</v>
      </c>
      <c r="F50" s="169" t="s">
        <v>649</v>
      </c>
      <c r="G50" s="185">
        <v>558833565.72000003</v>
      </c>
      <c r="H50" s="169" t="s">
        <v>649</v>
      </c>
    </row>
    <row r="51" spans="1:8" ht="15" customHeight="1" x14ac:dyDescent="0.35">
      <c r="A51" s="139">
        <v>44377</v>
      </c>
      <c r="B51" s="130" t="s">
        <v>294</v>
      </c>
      <c r="C51" s="130" t="s">
        <v>692</v>
      </c>
      <c r="D51" s="130" t="s">
        <v>325</v>
      </c>
      <c r="E51" s="130" t="s">
        <v>676</v>
      </c>
      <c r="F51" s="169" t="s">
        <v>649</v>
      </c>
      <c r="G51" s="186"/>
      <c r="H51" s="169" t="s">
        <v>649</v>
      </c>
    </row>
    <row r="52" spans="1:8" ht="15" customHeight="1" x14ac:dyDescent="0.35">
      <c r="A52" s="139">
        <v>44377</v>
      </c>
      <c r="B52" s="130" t="s">
        <v>294</v>
      </c>
      <c r="C52" s="130" t="s">
        <v>692</v>
      </c>
      <c r="D52" s="130" t="s">
        <v>326</v>
      </c>
      <c r="E52" s="130" t="s">
        <v>676</v>
      </c>
      <c r="F52" s="168" t="s">
        <v>649</v>
      </c>
      <c r="G52" s="187"/>
      <c r="H52" s="168" t="s">
        <v>649</v>
      </c>
    </row>
    <row r="53" spans="1:8" ht="15" customHeight="1" x14ac:dyDescent="0.35">
      <c r="A53" s="139">
        <v>44377</v>
      </c>
      <c r="B53" s="130" t="s">
        <v>294</v>
      </c>
      <c r="C53" s="130" t="s">
        <v>692</v>
      </c>
      <c r="D53" s="130" t="s">
        <v>327</v>
      </c>
      <c r="E53" s="130" t="s">
        <v>676</v>
      </c>
      <c r="F53" s="168" t="s">
        <v>649</v>
      </c>
      <c r="G53" s="187"/>
      <c r="H53" s="168" t="s">
        <v>649</v>
      </c>
    </row>
    <row r="54" spans="1:8" ht="15" customHeight="1" x14ac:dyDescent="0.35">
      <c r="A54" s="139">
        <v>44377</v>
      </c>
      <c r="B54" s="130" t="s">
        <v>294</v>
      </c>
      <c r="C54" s="130" t="s">
        <v>692</v>
      </c>
      <c r="D54" s="130" t="s">
        <v>327</v>
      </c>
      <c r="E54" s="130" t="s">
        <v>676</v>
      </c>
      <c r="F54" s="168" t="s">
        <v>649</v>
      </c>
      <c r="G54" s="187"/>
      <c r="H54" s="168" t="s">
        <v>649</v>
      </c>
    </row>
    <row r="55" spans="1:8" ht="15" customHeight="1" x14ac:dyDescent="0.35">
      <c r="A55" s="139">
        <v>44377</v>
      </c>
      <c r="B55" s="130" t="s">
        <v>294</v>
      </c>
      <c r="C55" s="130" t="s">
        <v>692</v>
      </c>
      <c r="D55" s="130" t="s">
        <v>328</v>
      </c>
      <c r="E55" s="130" t="s">
        <v>676</v>
      </c>
      <c r="F55" s="169" t="s">
        <v>649</v>
      </c>
      <c r="G55" s="187"/>
      <c r="H55" s="169" t="s">
        <v>649</v>
      </c>
    </row>
    <row r="56" spans="1:8" ht="15" customHeight="1" x14ac:dyDescent="0.35">
      <c r="A56" s="208">
        <v>44469</v>
      </c>
      <c r="B56" s="130" t="s">
        <v>294</v>
      </c>
      <c r="C56" s="130" t="s">
        <v>692</v>
      </c>
      <c r="D56" s="130" t="s">
        <v>313</v>
      </c>
      <c r="E56" s="130" t="s">
        <v>676</v>
      </c>
      <c r="F56" s="169" t="s">
        <v>649</v>
      </c>
      <c r="G56" s="188">
        <v>440691645.43000001</v>
      </c>
      <c r="H56" s="169" t="s">
        <v>649</v>
      </c>
    </row>
    <row r="57" spans="1:8" ht="15" customHeight="1" x14ac:dyDescent="0.35">
      <c r="A57" s="208">
        <v>44469</v>
      </c>
      <c r="B57" s="130" t="s">
        <v>294</v>
      </c>
      <c r="C57" s="130" t="s">
        <v>692</v>
      </c>
      <c r="D57" s="130" t="s">
        <v>325</v>
      </c>
      <c r="E57" s="130" t="s">
        <v>676</v>
      </c>
      <c r="F57" s="169" t="s">
        <v>649</v>
      </c>
      <c r="G57" s="187"/>
      <c r="H57" s="169" t="s">
        <v>649</v>
      </c>
    </row>
    <row r="58" spans="1:8" ht="15" customHeight="1" x14ac:dyDescent="0.35">
      <c r="A58" s="208">
        <v>44469</v>
      </c>
      <c r="B58" s="130" t="s">
        <v>294</v>
      </c>
      <c r="C58" s="130" t="s">
        <v>692</v>
      </c>
      <c r="D58" s="130" t="s">
        <v>326</v>
      </c>
      <c r="E58" s="130" t="s">
        <v>676</v>
      </c>
      <c r="F58" s="169" t="s">
        <v>649</v>
      </c>
      <c r="G58" s="187"/>
      <c r="H58" s="169" t="s">
        <v>649</v>
      </c>
    </row>
    <row r="59" spans="1:8" ht="15" customHeight="1" x14ac:dyDescent="0.35">
      <c r="A59" s="208">
        <v>44469</v>
      </c>
      <c r="B59" s="130" t="s">
        <v>294</v>
      </c>
      <c r="C59" s="130" t="s">
        <v>692</v>
      </c>
      <c r="D59" s="130" t="s">
        <v>327</v>
      </c>
      <c r="E59" s="130" t="s">
        <v>676</v>
      </c>
      <c r="F59" s="169" t="s">
        <v>649</v>
      </c>
      <c r="G59" s="187"/>
      <c r="H59" s="169" t="s">
        <v>649</v>
      </c>
    </row>
    <row r="60" spans="1:8" ht="15" customHeight="1" x14ac:dyDescent="0.35">
      <c r="A60" s="208">
        <v>44469</v>
      </c>
      <c r="B60" s="130" t="s">
        <v>294</v>
      </c>
      <c r="C60" s="130" t="s">
        <v>692</v>
      </c>
      <c r="D60" s="130" t="s">
        <v>327</v>
      </c>
      <c r="E60" s="130" t="s">
        <v>676</v>
      </c>
      <c r="F60" s="169" t="s">
        <v>649</v>
      </c>
      <c r="G60" s="187"/>
      <c r="H60" s="169" t="s">
        <v>649</v>
      </c>
    </row>
    <row r="61" spans="1:8" ht="15" customHeight="1" x14ac:dyDescent="0.35">
      <c r="A61" s="208">
        <v>44469</v>
      </c>
      <c r="B61" s="130" t="s">
        <v>294</v>
      </c>
      <c r="C61" s="130" t="s">
        <v>692</v>
      </c>
      <c r="D61" s="130" t="s">
        <v>328</v>
      </c>
      <c r="E61" s="130" t="s">
        <v>676</v>
      </c>
      <c r="F61" s="169" t="s">
        <v>649</v>
      </c>
      <c r="G61" s="187"/>
      <c r="H61" s="169" t="s">
        <v>649</v>
      </c>
    </row>
    <row r="62" spans="1:8" ht="15" customHeight="1" x14ac:dyDescent="0.35">
      <c r="A62" s="139">
        <v>44561</v>
      </c>
      <c r="B62" s="130" t="s">
        <v>294</v>
      </c>
      <c r="C62" s="130" t="s">
        <v>692</v>
      </c>
      <c r="D62" s="130" t="s">
        <v>313</v>
      </c>
      <c r="E62" s="130" t="s">
        <v>676</v>
      </c>
      <c r="F62" s="169" t="s">
        <v>649</v>
      </c>
      <c r="G62" s="188">
        <v>440691645.43000001</v>
      </c>
      <c r="H62" s="169" t="s">
        <v>649</v>
      </c>
    </row>
    <row r="63" spans="1:8" ht="15" customHeight="1" x14ac:dyDescent="0.35">
      <c r="A63" s="139">
        <v>44561</v>
      </c>
      <c r="B63" s="130" t="s">
        <v>294</v>
      </c>
      <c r="C63" s="130" t="s">
        <v>692</v>
      </c>
      <c r="D63" s="130" t="s">
        <v>325</v>
      </c>
      <c r="E63" s="130" t="s">
        <v>676</v>
      </c>
      <c r="F63" s="169" t="s">
        <v>649</v>
      </c>
      <c r="G63" s="187"/>
      <c r="H63" s="169" t="s">
        <v>649</v>
      </c>
    </row>
    <row r="64" spans="1:8" ht="15" customHeight="1" x14ac:dyDescent="0.35">
      <c r="A64" s="139">
        <v>44561</v>
      </c>
      <c r="B64" s="130" t="s">
        <v>294</v>
      </c>
      <c r="C64" s="130" t="s">
        <v>692</v>
      </c>
      <c r="D64" s="130" t="s">
        <v>326</v>
      </c>
      <c r="E64" s="130" t="s">
        <v>676</v>
      </c>
      <c r="F64" s="169" t="s">
        <v>649</v>
      </c>
      <c r="G64" s="187"/>
      <c r="H64" s="169" t="s">
        <v>649</v>
      </c>
    </row>
    <row r="65" spans="1:8" ht="15" customHeight="1" x14ac:dyDescent="0.35">
      <c r="A65" s="139">
        <v>44561</v>
      </c>
      <c r="B65" s="130" t="s">
        <v>294</v>
      </c>
      <c r="C65" s="130" t="s">
        <v>692</v>
      </c>
      <c r="D65" s="130" t="s">
        <v>327</v>
      </c>
      <c r="E65" s="130" t="s">
        <v>676</v>
      </c>
      <c r="F65" s="169" t="s">
        <v>649</v>
      </c>
      <c r="G65" s="187"/>
      <c r="H65" s="169" t="s">
        <v>649</v>
      </c>
    </row>
    <row r="66" spans="1:8" ht="15" customHeight="1" x14ac:dyDescent="0.35">
      <c r="A66" s="139">
        <v>44561</v>
      </c>
      <c r="B66" s="130" t="s">
        <v>294</v>
      </c>
      <c r="C66" s="130" t="s">
        <v>692</v>
      </c>
      <c r="D66" s="130" t="s">
        <v>327</v>
      </c>
      <c r="E66" s="130" t="s">
        <v>676</v>
      </c>
      <c r="F66" s="169" t="s">
        <v>649</v>
      </c>
      <c r="G66" s="187"/>
      <c r="H66" s="169" t="s">
        <v>649</v>
      </c>
    </row>
    <row r="67" spans="1:8" ht="15" customHeight="1" x14ac:dyDescent="0.35">
      <c r="A67" s="139">
        <v>44561</v>
      </c>
      <c r="B67" s="130" t="s">
        <v>294</v>
      </c>
      <c r="C67" s="130" t="s">
        <v>692</v>
      </c>
      <c r="D67" s="130" t="s">
        <v>328</v>
      </c>
      <c r="E67" s="130" t="s">
        <v>676</v>
      </c>
      <c r="F67" s="169" t="s">
        <v>649</v>
      </c>
      <c r="G67" s="187"/>
      <c r="H67" s="169" t="s">
        <v>649</v>
      </c>
    </row>
    <row r="68" spans="1:8" ht="15" customHeight="1" x14ac:dyDescent="0.35">
      <c r="A68" s="208">
        <v>44651</v>
      </c>
      <c r="B68" s="130" t="s">
        <v>294</v>
      </c>
      <c r="C68" s="130" t="s">
        <v>692</v>
      </c>
      <c r="D68" s="204" t="s">
        <v>313</v>
      </c>
      <c r="E68" s="130" t="s">
        <v>676</v>
      </c>
      <c r="F68" s="166">
        <v>30397014.759399999</v>
      </c>
      <c r="G68" s="166">
        <v>439673478.77999997</v>
      </c>
      <c r="H68" s="166" t="s">
        <v>286</v>
      </c>
    </row>
    <row r="69" spans="1:8" ht="15" customHeight="1" x14ac:dyDescent="0.35">
      <c r="A69" s="208">
        <v>44651</v>
      </c>
      <c r="B69" s="130" t="s">
        <v>294</v>
      </c>
      <c r="C69" s="130" t="s">
        <v>692</v>
      </c>
      <c r="D69" s="130" t="s">
        <v>325</v>
      </c>
      <c r="E69" s="130" t="s">
        <v>676</v>
      </c>
      <c r="F69" s="166" t="s">
        <v>286</v>
      </c>
      <c r="G69" s="166" t="s">
        <v>286</v>
      </c>
      <c r="H69" s="166" t="s">
        <v>286</v>
      </c>
    </row>
    <row r="70" spans="1:8" ht="15" customHeight="1" x14ac:dyDescent="0.35">
      <c r="A70" s="208">
        <v>44651</v>
      </c>
      <c r="B70" s="130" t="s">
        <v>294</v>
      </c>
      <c r="C70" s="130" t="s">
        <v>692</v>
      </c>
      <c r="D70" s="130" t="s">
        <v>326</v>
      </c>
      <c r="E70" s="130" t="s">
        <v>676</v>
      </c>
      <c r="F70" s="166" t="s">
        <v>286</v>
      </c>
      <c r="G70" s="166" t="s">
        <v>286</v>
      </c>
      <c r="H70" s="166" t="s">
        <v>286</v>
      </c>
    </row>
    <row r="71" spans="1:8" ht="15" customHeight="1" x14ac:dyDescent="0.35">
      <c r="A71" s="208">
        <v>44651</v>
      </c>
      <c r="B71" s="130" t="s">
        <v>294</v>
      </c>
      <c r="C71" s="130" t="s">
        <v>692</v>
      </c>
      <c r="D71" s="130" t="s">
        <v>327</v>
      </c>
      <c r="E71" s="130" t="s">
        <v>676</v>
      </c>
      <c r="F71" s="166">
        <v>30397014.759399999</v>
      </c>
      <c r="G71" s="166">
        <v>439673478.77999997</v>
      </c>
      <c r="H71" s="166" t="s">
        <v>286</v>
      </c>
    </row>
    <row r="72" spans="1:8" ht="15" customHeight="1" x14ac:dyDescent="0.35">
      <c r="A72" s="208">
        <v>44651</v>
      </c>
      <c r="B72" s="130" t="s">
        <v>294</v>
      </c>
      <c r="C72" s="130" t="s">
        <v>692</v>
      </c>
      <c r="D72" s="130" t="s">
        <v>328</v>
      </c>
      <c r="E72" s="130" t="s">
        <v>676</v>
      </c>
      <c r="F72" s="166" t="s">
        <v>286</v>
      </c>
      <c r="G72" s="166" t="s">
        <v>286</v>
      </c>
      <c r="H72" s="166" t="s">
        <v>286</v>
      </c>
    </row>
    <row r="73" spans="1:8" ht="15" customHeight="1" x14ac:dyDescent="0.35">
      <c r="A73" s="208">
        <v>44651</v>
      </c>
      <c r="B73" s="130" t="s">
        <v>294</v>
      </c>
      <c r="C73" s="130" t="s">
        <v>692</v>
      </c>
      <c r="D73" s="130" t="s">
        <v>329</v>
      </c>
      <c r="E73" s="130" t="s">
        <v>676</v>
      </c>
      <c r="F73" s="166" t="s">
        <v>286</v>
      </c>
      <c r="G73" s="166" t="s">
        <v>286</v>
      </c>
      <c r="H73" s="166" t="s">
        <v>286</v>
      </c>
    </row>
    <row r="74" spans="1:8" ht="15" customHeight="1" x14ac:dyDescent="0.35">
      <c r="A74" s="139">
        <v>44742</v>
      </c>
      <c r="B74" s="130" t="s">
        <v>294</v>
      </c>
      <c r="C74" s="130" t="s">
        <v>692</v>
      </c>
      <c r="D74" s="204" t="s">
        <v>313</v>
      </c>
      <c r="E74" s="130" t="s">
        <v>676</v>
      </c>
      <c r="F74" s="166">
        <v>11810986.340000004</v>
      </c>
      <c r="G74" s="166">
        <v>439673478.77999997</v>
      </c>
      <c r="H74" s="166" t="s">
        <v>286</v>
      </c>
    </row>
    <row r="75" spans="1:8" ht="15" customHeight="1" x14ac:dyDescent="0.35">
      <c r="A75" s="139">
        <v>44742</v>
      </c>
      <c r="B75" s="130" t="s">
        <v>294</v>
      </c>
      <c r="C75" s="130" t="s">
        <v>692</v>
      </c>
      <c r="D75" s="130" t="s">
        <v>325</v>
      </c>
      <c r="E75" s="130" t="s">
        <v>676</v>
      </c>
      <c r="F75" s="166" t="s">
        <v>286</v>
      </c>
      <c r="G75" s="166" t="s">
        <v>286</v>
      </c>
      <c r="H75" s="166" t="s">
        <v>286</v>
      </c>
    </row>
    <row r="76" spans="1:8" ht="15" customHeight="1" x14ac:dyDescent="0.35">
      <c r="A76" s="139">
        <v>44742</v>
      </c>
      <c r="B76" s="130" t="s">
        <v>294</v>
      </c>
      <c r="C76" s="130" t="s">
        <v>692</v>
      </c>
      <c r="D76" s="130" t="s">
        <v>326</v>
      </c>
      <c r="E76" s="130" t="s">
        <v>676</v>
      </c>
      <c r="F76" s="166" t="s">
        <v>286</v>
      </c>
      <c r="G76" s="166" t="s">
        <v>286</v>
      </c>
      <c r="H76" s="166" t="s">
        <v>286</v>
      </c>
    </row>
    <row r="77" spans="1:8" ht="15" customHeight="1" x14ac:dyDescent="0.35">
      <c r="A77" s="139">
        <v>44742</v>
      </c>
      <c r="B77" s="130" t="s">
        <v>294</v>
      </c>
      <c r="C77" s="130" t="s">
        <v>692</v>
      </c>
      <c r="D77" s="130" t="s">
        <v>327</v>
      </c>
      <c r="E77" s="130" t="s">
        <v>676</v>
      </c>
      <c r="F77" s="166">
        <v>11810986.340000004</v>
      </c>
      <c r="G77" s="166">
        <v>439673478.77999997</v>
      </c>
      <c r="H77" s="166" t="s">
        <v>286</v>
      </c>
    </row>
    <row r="78" spans="1:8" ht="15" customHeight="1" x14ac:dyDescent="0.35">
      <c r="A78" s="139">
        <v>44742</v>
      </c>
      <c r="B78" s="130" t="s">
        <v>294</v>
      </c>
      <c r="C78" s="130" t="s">
        <v>692</v>
      </c>
      <c r="D78" s="130" t="s">
        <v>328</v>
      </c>
      <c r="E78" s="130" t="s">
        <v>676</v>
      </c>
      <c r="F78" s="166" t="s">
        <v>286</v>
      </c>
      <c r="G78" s="166" t="s">
        <v>286</v>
      </c>
      <c r="H78" s="166" t="s">
        <v>286</v>
      </c>
    </row>
    <row r="79" spans="1:8" ht="15" customHeight="1" x14ac:dyDescent="0.35">
      <c r="A79" s="139">
        <v>44742</v>
      </c>
      <c r="B79" s="130" t="s">
        <v>294</v>
      </c>
      <c r="C79" s="130" t="s">
        <v>692</v>
      </c>
      <c r="D79" s="130" t="s">
        <v>329</v>
      </c>
      <c r="E79" s="130" t="s">
        <v>676</v>
      </c>
      <c r="F79" s="166" t="s">
        <v>286</v>
      </c>
      <c r="G79" s="166" t="s">
        <v>286</v>
      </c>
      <c r="H79" s="166" t="s">
        <v>286</v>
      </c>
    </row>
    <row r="80" spans="1:8" ht="15" customHeight="1" x14ac:dyDescent="0.35">
      <c r="A80" s="208">
        <v>44834</v>
      </c>
      <c r="B80" s="130" t="s">
        <v>294</v>
      </c>
      <c r="C80" s="130" t="s">
        <v>692</v>
      </c>
      <c r="D80" s="204" t="s">
        <v>313</v>
      </c>
      <c r="E80" s="130" t="s">
        <v>676</v>
      </c>
      <c r="F80" s="166">
        <v>241785450</v>
      </c>
      <c r="G80" s="166">
        <v>439673478.77999997</v>
      </c>
      <c r="H80" s="166" t="s">
        <v>286</v>
      </c>
    </row>
    <row r="81" spans="1:8" ht="15" customHeight="1" x14ac:dyDescent="0.35">
      <c r="A81" s="208">
        <v>44834</v>
      </c>
      <c r="B81" s="130" t="s">
        <v>294</v>
      </c>
      <c r="C81" s="130" t="s">
        <v>692</v>
      </c>
      <c r="D81" s="130" t="s">
        <v>325</v>
      </c>
      <c r="E81" s="130" t="s">
        <v>676</v>
      </c>
      <c r="F81" s="166" t="s">
        <v>286</v>
      </c>
      <c r="G81" s="166" t="s">
        <v>286</v>
      </c>
      <c r="H81" s="166" t="s">
        <v>286</v>
      </c>
    </row>
    <row r="82" spans="1:8" ht="15" customHeight="1" x14ac:dyDescent="0.35">
      <c r="A82" s="208">
        <v>44834</v>
      </c>
      <c r="B82" s="130" t="s">
        <v>294</v>
      </c>
      <c r="C82" s="130" t="s">
        <v>692</v>
      </c>
      <c r="D82" s="130" t="s">
        <v>326</v>
      </c>
      <c r="E82" s="130" t="s">
        <v>676</v>
      </c>
      <c r="F82" s="166" t="s">
        <v>286</v>
      </c>
      <c r="G82" s="166" t="s">
        <v>286</v>
      </c>
      <c r="H82" s="166" t="s">
        <v>286</v>
      </c>
    </row>
    <row r="83" spans="1:8" ht="15" customHeight="1" x14ac:dyDescent="0.35">
      <c r="A83" s="208">
        <v>44834</v>
      </c>
      <c r="B83" s="130" t="s">
        <v>294</v>
      </c>
      <c r="C83" s="130" t="s">
        <v>692</v>
      </c>
      <c r="D83" s="130" t="s">
        <v>327</v>
      </c>
      <c r="E83" s="130" t="s">
        <v>676</v>
      </c>
      <c r="F83" s="166">
        <v>241785450</v>
      </c>
      <c r="G83" s="166">
        <v>439673478.77999997</v>
      </c>
      <c r="H83" s="166" t="s">
        <v>286</v>
      </c>
    </row>
    <row r="84" spans="1:8" ht="15" customHeight="1" x14ac:dyDescent="0.35">
      <c r="A84" s="208">
        <v>44834</v>
      </c>
      <c r="B84" s="130" t="s">
        <v>294</v>
      </c>
      <c r="C84" s="130" t="s">
        <v>692</v>
      </c>
      <c r="D84" s="130" t="s">
        <v>328</v>
      </c>
      <c r="E84" s="130" t="s">
        <v>676</v>
      </c>
      <c r="F84" s="166" t="s">
        <v>286</v>
      </c>
      <c r="G84" s="166" t="s">
        <v>286</v>
      </c>
      <c r="H84" s="166" t="s">
        <v>286</v>
      </c>
    </row>
    <row r="85" spans="1:8" ht="15" customHeight="1" x14ac:dyDescent="0.35">
      <c r="A85" s="208">
        <v>44834</v>
      </c>
      <c r="B85" s="130" t="s">
        <v>294</v>
      </c>
      <c r="C85" s="130" t="s">
        <v>692</v>
      </c>
      <c r="D85" s="130" t="s">
        <v>329</v>
      </c>
      <c r="E85" s="130" t="s">
        <v>676</v>
      </c>
      <c r="F85" s="166" t="s">
        <v>286</v>
      </c>
      <c r="G85" s="166" t="s">
        <v>286</v>
      </c>
      <c r="H85" s="166" t="s">
        <v>286</v>
      </c>
    </row>
    <row r="86" spans="1:8" ht="15" customHeight="1" x14ac:dyDescent="0.35">
      <c r="A86" s="139">
        <v>44926</v>
      </c>
      <c r="B86" s="130" t="s">
        <v>294</v>
      </c>
      <c r="C86" s="130" t="s">
        <v>692</v>
      </c>
      <c r="D86" s="204" t="s">
        <v>313</v>
      </c>
      <c r="E86" s="130" t="s">
        <v>676</v>
      </c>
      <c r="F86" s="166">
        <v>120696426.000285</v>
      </c>
      <c r="G86" s="166">
        <v>439673478.77999997</v>
      </c>
      <c r="H86" s="166" t="s">
        <v>286</v>
      </c>
    </row>
    <row r="87" spans="1:8" ht="15" customHeight="1" x14ac:dyDescent="0.35">
      <c r="A87" s="139">
        <v>44926</v>
      </c>
      <c r="B87" s="130" t="s">
        <v>294</v>
      </c>
      <c r="C87" s="130" t="s">
        <v>692</v>
      </c>
      <c r="D87" s="130" t="s">
        <v>325</v>
      </c>
      <c r="E87" s="130" t="s">
        <v>676</v>
      </c>
      <c r="F87" s="166" t="s">
        <v>286</v>
      </c>
      <c r="G87" s="166" t="s">
        <v>286</v>
      </c>
      <c r="H87" s="166" t="s">
        <v>286</v>
      </c>
    </row>
    <row r="88" spans="1:8" ht="15" customHeight="1" x14ac:dyDescent="0.35">
      <c r="A88" s="139">
        <v>44926</v>
      </c>
      <c r="B88" s="130" t="s">
        <v>294</v>
      </c>
      <c r="C88" s="130" t="s">
        <v>692</v>
      </c>
      <c r="D88" s="130" t="s">
        <v>326</v>
      </c>
      <c r="E88" s="130" t="s">
        <v>676</v>
      </c>
      <c r="F88" s="166" t="s">
        <v>286</v>
      </c>
      <c r="G88" s="166" t="s">
        <v>286</v>
      </c>
      <c r="H88" s="166" t="s">
        <v>286</v>
      </c>
    </row>
    <row r="89" spans="1:8" ht="15" customHeight="1" x14ac:dyDescent="0.35">
      <c r="A89" s="139">
        <v>44926</v>
      </c>
      <c r="B89" s="130" t="s">
        <v>294</v>
      </c>
      <c r="C89" s="130" t="s">
        <v>692</v>
      </c>
      <c r="D89" s="130" t="s">
        <v>327</v>
      </c>
      <c r="E89" s="130" t="s">
        <v>676</v>
      </c>
      <c r="F89" s="166">
        <v>120696426.000285</v>
      </c>
      <c r="G89" s="166">
        <v>439673478.77999997</v>
      </c>
      <c r="H89" s="166" t="s">
        <v>286</v>
      </c>
    </row>
    <row r="90" spans="1:8" ht="15" customHeight="1" x14ac:dyDescent="0.35">
      <c r="A90" s="139">
        <v>44926</v>
      </c>
      <c r="B90" s="130" t="s">
        <v>294</v>
      </c>
      <c r="C90" s="130" t="s">
        <v>692</v>
      </c>
      <c r="D90" s="130" t="s">
        <v>328</v>
      </c>
      <c r="E90" s="130" t="s">
        <v>676</v>
      </c>
      <c r="F90" s="166" t="s">
        <v>286</v>
      </c>
      <c r="G90" s="166" t="s">
        <v>286</v>
      </c>
      <c r="H90" s="166" t="s">
        <v>286</v>
      </c>
    </row>
    <row r="91" spans="1:8" ht="15" customHeight="1" x14ac:dyDescent="0.35">
      <c r="A91" s="139">
        <v>44926</v>
      </c>
      <c r="B91" s="130" t="s">
        <v>294</v>
      </c>
      <c r="C91" s="130" t="s">
        <v>692</v>
      </c>
      <c r="D91" s="130" t="s">
        <v>329</v>
      </c>
      <c r="E91" s="130" t="s">
        <v>676</v>
      </c>
      <c r="F91" s="166" t="s">
        <v>286</v>
      </c>
      <c r="G91" s="166" t="s">
        <v>286</v>
      </c>
      <c r="H91" s="166" t="s">
        <v>286</v>
      </c>
    </row>
    <row r="92" spans="1:8" ht="15" customHeight="1" x14ac:dyDescent="0.35">
      <c r="A92" s="208">
        <v>45016</v>
      </c>
      <c r="B92" s="130" t="s">
        <v>294</v>
      </c>
      <c r="C92" s="130" t="s">
        <v>692</v>
      </c>
      <c r="D92" s="204" t="s">
        <v>313</v>
      </c>
      <c r="E92" s="130" t="s">
        <v>676</v>
      </c>
      <c r="F92" s="166">
        <v>60265818.924223989</v>
      </c>
      <c r="G92" s="166">
        <v>393577584.57999998</v>
      </c>
      <c r="H92" s="166" t="s">
        <v>286</v>
      </c>
    </row>
    <row r="93" spans="1:8" ht="15" customHeight="1" x14ac:dyDescent="0.35">
      <c r="A93" s="208">
        <v>45016</v>
      </c>
      <c r="B93" s="130" t="s">
        <v>294</v>
      </c>
      <c r="C93" s="130" t="s">
        <v>692</v>
      </c>
      <c r="D93" s="130" t="s">
        <v>325</v>
      </c>
      <c r="E93" s="130" t="s">
        <v>676</v>
      </c>
      <c r="F93" s="166" t="s">
        <v>286</v>
      </c>
      <c r="G93" s="166" t="s">
        <v>286</v>
      </c>
      <c r="H93" s="166" t="s">
        <v>286</v>
      </c>
    </row>
    <row r="94" spans="1:8" ht="15" customHeight="1" x14ac:dyDescent="0.35">
      <c r="A94" s="208">
        <v>45016</v>
      </c>
      <c r="B94" s="130" t="s">
        <v>294</v>
      </c>
      <c r="C94" s="130" t="s">
        <v>692</v>
      </c>
      <c r="D94" s="130" t="s">
        <v>326</v>
      </c>
      <c r="E94" s="130" t="s">
        <v>676</v>
      </c>
      <c r="F94" s="166" t="s">
        <v>286</v>
      </c>
      <c r="G94" s="166" t="s">
        <v>286</v>
      </c>
      <c r="H94" s="166" t="s">
        <v>286</v>
      </c>
    </row>
    <row r="95" spans="1:8" ht="15" customHeight="1" x14ac:dyDescent="0.35">
      <c r="A95" s="208">
        <v>45016</v>
      </c>
      <c r="B95" s="130" t="s">
        <v>294</v>
      </c>
      <c r="C95" s="130" t="s">
        <v>692</v>
      </c>
      <c r="D95" s="130" t="s">
        <v>327</v>
      </c>
      <c r="E95" s="130" t="s">
        <v>676</v>
      </c>
      <c r="F95" s="166">
        <v>60265818.924223989</v>
      </c>
      <c r="G95" s="166">
        <v>393577584.57999998</v>
      </c>
      <c r="H95" s="166" t="s">
        <v>286</v>
      </c>
    </row>
    <row r="96" spans="1:8" ht="15" customHeight="1" x14ac:dyDescent="0.35">
      <c r="A96" s="208">
        <v>45016</v>
      </c>
      <c r="B96" s="130" t="s">
        <v>294</v>
      </c>
      <c r="C96" s="130" t="s">
        <v>692</v>
      </c>
      <c r="D96" s="130" t="s">
        <v>328</v>
      </c>
      <c r="E96" s="130" t="s">
        <v>676</v>
      </c>
      <c r="F96" s="166" t="s">
        <v>286</v>
      </c>
      <c r="G96" s="166" t="s">
        <v>286</v>
      </c>
      <c r="H96" s="166" t="s">
        <v>286</v>
      </c>
    </row>
    <row r="97" spans="1:8" ht="15" customHeight="1" x14ac:dyDescent="0.35">
      <c r="A97" s="208">
        <v>45016</v>
      </c>
      <c r="B97" s="130" t="s">
        <v>294</v>
      </c>
      <c r="C97" s="130" t="s">
        <v>692</v>
      </c>
      <c r="D97" s="130" t="s">
        <v>329</v>
      </c>
      <c r="E97" s="130" t="s">
        <v>676</v>
      </c>
      <c r="F97" s="166" t="s">
        <v>286</v>
      </c>
      <c r="G97" s="166" t="s">
        <v>286</v>
      </c>
      <c r="H97" s="166" t="s">
        <v>286</v>
      </c>
    </row>
    <row r="98" spans="1:8" ht="15" customHeight="1" x14ac:dyDescent="0.35">
      <c r="A98" s="139">
        <v>45107</v>
      </c>
      <c r="B98" s="130" t="s">
        <v>294</v>
      </c>
      <c r="C98" s="130" t="s">
        <v>692</v>
      </c>
      <c r="D98" s="204" t="s">
        <v>313</v>
      </c>
      <c r="E98" s="130" t="s">
        <v>676</v>
      </c>
      <c r="F98" s="166">
        <v>277981516.98110604</v>
      </c>
      <c r="G98" s="166">
        <v>364256847.20999998</v>
      </c>
      <c r="H98" s="166" t="s">
        <v>286</v>
      </c>
    </row>
    <row r="99" spans="1:8" ht="15" customHeight="1" x14ac:dyDescent="0.35">
      <c r="A99" s="139">
        <v>45107</v>
      </c>
      <c r="B99" s="130" t="s">
        <v>294</v>
      </c>
      <c r="C99" s="130" t="s">
        <v>692</v>
      </c>
      <c r="D99" s="130" t="s">
        <v>325</v>
      </c>
      <c r="E99" s="130" t="s">
        <v>676</v>
      </c>
      <c r="F99" s="166" t="s">
        <v>286</v>
      </c>
      <c r="G99" s="166" t="s">
        <v>286</v>
      </c>
      <c r="H99" s="166" t="s">
        <v>286</v>
      </c>
    </row>
    <row r="100" spans="1:8" ht="15" customHeight="1" x14ac:dyDescent="0.35">
      <c r="A100" s="139">
        <v>45107</v>
      </c>
      <c r="B100" s="130" t="s">
        <v>294</v>
      </c>
      <c r="C100" s="130" t="s">
        <v>692</v>
      </c>
      <c r="D100" s="130" t="s">
        <v>326</v>
      </c>
      <c r="E100" s="130" t="s">
        <v>676</v>
      </c>
      <c r="F100" s="166" t="s">
        <v>286</v>
      </c>
      <c r="G100" s="166" t="s">
        <v>286</v>
      </c>
      <c r="H100" s="166" t="s">
        <v>286</v>
      </c>
    </row>
    <row r="101" spans="1:8" ht="15" customHeight="1" x14ac:dyDescent="0.35">
      <c r="A101" s="139">
        <v>45107</v>
      </c>
      <c r="B101" s="130" t="s">
        <v>294</v>
      </c>
      <c r="C101" s="130" t="s">
        <v>692</v>
      </c>
      <c r="D101" s="130" t="s">
        <v>327</v>
      </c>
      <c r="E101" s="130" t="s">
        <v>676</v>
      </c>
      <c r="F101" s="166">
        <v>277981516.98110604</v>
      </c>
      <c r="G101" s="166">
        <v>364256847.20999998</v>
      </c>
      <c r="H101" s="166" t="s">
        <v>286</v>
      </c>
    </row>
    <row r="102" spans="1:8" ht="15" customHeight="1" x14ac:dyDescent="0.35">
      <c r="A102" s="139">
        <v>45107</v>
      </c>
      <c r="B102" s="130" t="s">
        <v>294</v>
      </c>
      <c r="C102" s="130" t="s">
        <v>692</v>
      </c>
      <c r="D102" s="130" t="s">
        <v>328</v>
      </c>
      <c r="E102" s="130" t="s">
        <v>676</v>
      </c>
      <c r="F102" s="166" t="s">
        <v>286</v>
      </c>
      <c r="G102" s="166" t="s">
        <v>286</v>
      </c>
      <c r="H102" s="166" t="s">
        <v>286</v>
      </c>
    </row>
    <row r="103" spans="1:8" ht="15" customHeight="1" x14ac:dyDescent="0.35">
      <c r="A103" s="139">
        <v>45107</v>
      </c>
      <c r="B103" s="130" t="s">
        <v>294</v>
      </c>
      <c r="C103" s="130" t="s">
        <v>692</v>
      </c>
      <c r="D103" s="130" t="s">
        <v>329</v>
      </c>
      <c r="E103" s="130" t="s">
        <v>676</v>
      </c>
      <c r="F103" s="166" t="s">
        <v>286</v>
      </c>
      <c r="G103" s="166" t="s">
        <v>286</v>
      </c>
      <c r="H103" s="166" t="s">
        <v>286</v>
      </c>
    </row>
    <row r="104" spans="1:8" ht="15" customHeight="1" x14ac:dyDescent="0.35">
      <c r="A104" s="208">
        <v>45199</v>
      </c>
      <c r="B104" s="130" t="s">
        <v>294</v>
      </c>
      <c r="C104" s="130" t="s">
        <v>692</v>
      </c>
      <c r="D104" s="204" t="s">
        <v>313</v>
      </c>
      <c r="E104" s="130" t="s">
        <v>676</v>
      </c>
      <c r="F104" s="166">
        <v>669872333.01999998</v>
      </c>
      <c r="G104" s="166">
        <v>642730365.72000003</v>
      </c>
      <c r="H104" s="166" t="s">
        <v>286</v>
      </c>
    </row>
    <row r="105" spans="1:8" ht="15" customHeight="1" x14ac:dyDescent="0.35">
      <c r="A105" s="208">
        <v>45199</v>
      </c>
      <c r="B105" s="130" t="s">
        <v>294</v>
      </c>
      <c r="C105" s="130" t="s">
        <v>692</v>
      </c>
      <c r="D105" s="130" t="s">
        <v>325</v>
      </c>
      <c r="E105" s="130" t="s">
        <v>676</v>
      </c>
      <c r="F105" s="166" t="s">
        <v>286</v>
      </c>
      <c r="G105" s="166" t="s">
        <v>286</v>
      </c>
      <c r="H105" s="166" t="s">
        <v>286</v>
      </c>
    </row>
    <row r="106" spans="1:8" ht="15" customHeight="1" x14ac:dyDescent="0.35">
      <c r="A106" s="208">
        <v>45199</v>
      </c>
      <c r="B106" s="130" t="s">
        <v>294</v>
      </c>
      <c r="C106" s="130" t="s">
        <v>692</v>
      </c>
      <c r="D106" s="130" t="s">
        <v>326</v>
      </c>
      <c r="E106" s="130" t="s">
        <v>676</v>
      </c>
      <c r="F106" s="166" t="s">
        <v>286</v>
      </c>
      <c r="G106" s="166" t="s">
        <v>286</v>
      </c>
      <c r="H106" s="166" t="s">
        <v>286</v>
      </c>
    </row>
    <row r="107" spans="1:8" ht="15" customHeight="1" x14ac:dyDescent="0.35">
      <c r="A107" s="208">
        <v>45199</v>
      </c>
      <c r="B107" s="130" t="s">
        <v>294</v>
      </c>
      <c r="C107" s="130" t="s">
        <v>692</v>
      </c>
      <c r="D107" s="130" t="s">
        <v>327</v>
      </c>
      <c r="E107" s="130" t="s">
        <v>676</v>
      </c>
      <c r="F107" s="166">
        <v>669872333.01999998</v>
      </c>
      <c r="G107" s="166">
        <v>642730365.72000003</v>
      </c>
      <c r="H107" s="166" t="s">
        <v>286</v>
      </c>
    </row>
    <row r="108" spans="1:8" ht="15" customHeight="1" x14ac:dyDescent="0.35">
      <c r="A108" s="208">
        <v>45199</v>
      </c>
      <c r="B108" s="130" t="s">
        <v>294</v>
      </c>
      <c r="C108" s="130" t="s">
        <v>692</v>
      </c>
      <c r="D108" s="130" t="s">
        <v>328</v>
      </c>
      <c r="E108" s="130" t="s">
        <v>676</v>
      </c>
      <c r="F108" s="166" t="s">
        <v>286</v>
      </c>
      <c r="G108" s="166" t="s">
        <v>286</v>
      </c>
      <c r="H108" s="166" t="s">
        <v>286</v>
      </c>
    </row>
    <row r="109" spans="1:8" ht="15" customHeight="1" x14ac:dyDescent="0.35">
      <c r="A109" s="208">
        <v>45199</v>
      </c>
      <c r="B109" s="130" t="s">
        <v>294</v>
      </c>
      <c r="C109" s="130" t="s">
        <v>692</v>
      </c>
      <c r="D109" s="130" t="s">
        <v>329</v>
      </c>
      <c r="E109" s="130" t="s">
        <v>676</v>
      </c>
      <c r="F109" s="166" t="s">
        <v>286</v>
      </c>
      <c r="G109" s="166" t="s">
        <v>286</v>
      </c>
      <c r="H109" s="166" t="s">
        <v>286</v>
      </c>
    </row>
    <row r="110" spans="1:8" ht="15" customHeight="1" x14ac:dyDescent="0.35">
      <c r="A110" s="139">
        <v>45291</v>
      </c>
      <c r="B110" s="130" t="s">
        <v>294</v>
      </c>
      <c r="C110" s="130" t="s">
        <v>692</v>
      </c>
      <c r="D110" s="204" t="s">
        <v>313</v>
      </c>
      <c r="E110" s="130" t="s">
        <v>676</v>
      </c>
      <c r="F110" s="166">
        <v>376978841.926422</v>
      </c>
      <c r="G110" s="166">
        <v>642730365.72000003</v>
      </c>
      <c r="H110" s="166" t="s">
        <v>286</v>
      </c>
    </row>
    <row r="111" spans="1:8" ht="15" customHeight="1" x14ac:dyDescent="0.35">
      <c r="A111" s="139">
        <v>45291</v>
      </c>
      <c r="B111" s="130" t="s">
        <v>294</v>
      </c>
      <c r="C111" s="130" t="s">
        <v>692</v>
      </c>
      <c r="D111" s="130" t="s">
        <v>325</v>
      </c>
      <c r="E111" s="130" t="s">
        <v>676</v>
      </c>
      <c r="F111" s="166" t="s">
        <v>286</v>
      </c>
      <c r="G111" s="166" t="s">
        <v>286</v>
      </c>
      <c r="H111" s="166" t="s">
        <v>286</v>
      </c>
    </row>
    <row r="112" spans="1:8" ht="15" customHeight="1" x14ac:dyDescent="0.35">
      <c r="A112" s="139">
        <v>45291</v>
      </c>
      <c r="B112" s="130" t="s">
        <v>294</v>
      </c>
      <c r="C112" s="130" t="s">
        <v>692</v>
      </c>
      <c r="D112" s="130" t="s">
        <v>326</v>
      </c>
      <c r="E112" s="130" t="s">
        <v>676</v>
      </c>
      <c r="F112" s="166" t="s">
        <v>286</v>
      </c>
      <c r="G112" s="166" t="s">
        <v>286</v>
      </c>
      <c r="H112" s="166" t="s">
        <v>286</v>
      </c>
    </row>
    <row r="113" spans="1:8" ht="15" customHeight="1" x14ac:dyDescent="0.35">
      <c r="A113" s="139">
        <v>45291</v>
      </c>
      <c r="B113" s="130" t="s">
        <v>294</v>
      </c>
      <c r="C113" s="130" t="s">
        <v>692</v>
      </c>
      <c r="D113" s="130" t="s">
        <v>327</v>
      </c>
      <c r="E113" s="130" t="s">
        <v>676</v>
      </c>
      <c r="F113" s="166">
        <v>376978841.926422</v>
      </c>
      <c r="G113" s="166">
        <v>642730365.72000003</v>
      </c>
      <c r="H113" s="166" t="s">
        <v>286</v>
      </c>
    </row>
    <row r="114" spans="1:8" ht="15" customHeight="1" x14ac:dyDescent="0.35">
      <c r="A114" s="139">
        <v>45291</v>
      </c>
      <c r="B114" s="130" t="s">
        <v>294</v>
      </c>
      <c r="C114" s="130" t="s">
        <v>692</v>
      </c>
      <c r="D114" s="130" t="s">
        <v>328</v>
      </c>
      <c r="E114" s="130" t="s">
        <v>676</v>
      </c>
      <c r="F114" s="166" t="s">
        <v>286</v>
      </c>
      <c r="G114" s="166" t="s">
        <v>286</v>
      </c>
      <c r="H114" s="166" t="s">
        <v>286</v>
      </c>
    </row>
    <row r="115" spans="1:8" ht="15" customHeight="1" x14ac:dyDescent="0.35">
      <c r="A115" s="139">
        <v>45291</v>
      </c>
      <c r="B115" s="130" t="s">
        <v>294</v>
      </c>
      <c r="C115" s="130" t="s">
        <v>692</v>
      </c>
      <c r="D115" s="130" t="s">
        <v>329</v>
      </c>
      <c r="E115" s="130" t="s">
        <v>676</v>
      </c>
      <c r="F115" s="166" t="s">
        <v>286</v>
      </c>
      <c r="G115" s="166" t="s">
        <v>286</v>
      </c>
      <c r="H115" s="166" t="s">
        <v>286</v>
      </c>
    </row>
    <row r="116" spans="1:8" ht="15" customHeight="1" x14ac:dyDescent="0.35">
      <c r="A116" s="208">
        <v>45382</v>
      </c>
      <c r="B116" s="130" t="s">
        <v>294</v>
      </c>
      <c r="C116" s="130" t="s">
        <v>692</v>
      </c>
      <c r="D116" s="204" t="s">
        <v>313</v>
      </c>
      <c r="E116" s="130" t="s">
        <v>676</v>
      </c>
      <c r="F116" s="166">
        <v>373085917.96589702</v>
      </c>
      <c r="G116" s="166">
        <v>642730365.72000003</v>
      </c>
      <c r="H116" s="166" t="s">
        <v>286</v>
      </c>
    </row>
    <row r="117" spans="1:8" ht="15" customHeight="1" x14ac:dyDescent="0.35">
      <c r="A117" s="208">
        <v>45382</v>
      </c>
      <c r="B117" s="130" t="s">
        <v>294</v>
      </c>
      <c r="C117" s="130" t="s">
        <v>692</v>
      </c>
      <c r="D117" s="130" t="s">
        <v>325</v>
      </c>
      <c r="E117" s="130" t="s">
        <v>676</v>
      </c>
      <c r="F117" s="166" t="s">
        <v>286</v>
      </c>
      <c r="G117" s="166" t="s">
        <v>286</v>
      </c>
      <c r="H117" s="166" t="s">
        <v>286</v>
      </c>
    </row>
    <row r="118" spans="1:8" ht="15" customHeight="1" x14ac:dyDescent="0.35">
      <c r="A118" s="208">
        <v>45382</v>
      </c>
      <c r="B118" s="130" t="s">
        <v>294</v>
      </c>
      <c r="C118" s="130" t="s">
        <v>692</v>
      </c>
      <c r="D118" s="130" t="s">
        <v>326</v>
      </c>
      <c r="E118" s="130" t="s">
        <v>676</v>
      </c>
      <c r="F118" s="166" t="s">
        <v>286</v>
      </c>
      <c r="G118" s="166" t="s">
        <v>286</v>
      </c>
      <c r="H118" s="166" t="s">
        <v>286</v>
      </c>
    </row>
    <row r="119" spans="1:8" ht="15" customHeight="1" x14ac:dyDescent="0.35">
      <c r="A119" s="208">
        <v>45382</v>
      </c>
      <c r="B119" s="130" t="s">
        <v>294</v>
      </c>
      <c r="C119" s="130" t="s">
        <v>692</v>
      </c>
      <c r="D119" s="130" t="s">
        <v>327</v>
      </c>
      <c r="E119" s="130" t="s">
        <v>676</v>
      </c>
      <c r="F119" s="166">
        <v>373085917.96589702</v>
      </c>
      <c r="G119" s="166">
        <v>642730365.72000003</v>
      </c>
      <c r="H119" s="166" t="s">
        <v>286</v>
      </c>
    </row>
    <row r="120" spans="1:8" ht="15" customHeight="1" x14ac:dyDescent="0.35">
      <c r="A120" s="208">
        <v>45382</v>
      </c>
      <c r="B120" s="130" t="s">
        <v>294</v>
      </c>
      <c r="C120" s="130" t="s">
        <v>692</v>
      </c>
      <c r="D120" s="130" t="s">
        <v>328</v>
      </c>
      <c r="E120" s="130" t="s">
        <v>676</v>
      </c>
      <c r="F120" s="166" t="s">
        <v>286</v>
      </c>
      <c r="G120" s="166" t="s">
        <v>286</v>
      </c>
      <c r="H120" s="166" t="s">
        <v>286</v>
      </c>
    </row>
    <row r="121" spans="1:8" ht="15" customHeight="1" x14ac:dyDescent="0.35">
      <c r="A121" s="208">
        <v>45382</v>
      </c>
      <c r="B121" s="130" t="s">
        <v>294</v>
      </c>
      <c r="C121" s="130" t="s">
        <v>692</v>
      </c>
      <c r="D121" s="130" t="s">
        <v>329</v>
      </c>
      <c r="E121" s="130" t="s">
        <v>676</v>
      </c>
      <c r="F121" s="166" t="s">
        <v>286</v>
      </c>
      <c r="G121" s="166" t="s">
        <v>286</v>
      </c>
      <c r="H121" s="166" t="s">
        <v>286</v>
      </c>
    </row>
    <row r="122" spans="1:8" ht="15" customHeight="1" x14ac:dyDescent="0.35">
      <c r="A122" s="208">
        <v>45382</v>
      </c>
      <c r="B122" s="130" t="s">
        <v>294</v>
      </c>
      <c r="C122" s="130" t="s">
        <v>692</v>
      </c>
      <c r="D122" s="130" t="s">
        <v>313</v>
      </c>
      <c r="E122" s="130" t="s">
        <v>287</v>
      </c>
      <c r="F122" s="166" t="s">
        <v>286</v>
      </c>
      <c r="G122" s="166">
        <v>420038.19</v>
      </c>
      <c r="H122" s="166" t="s">
        <v>286</v>
      </c>
    </row>
    <row r="123" spans="1:8" ht="15" customHeight="1" x14ac:dyDescent="0.35">
      <c r="A123" s="208">
        <v>45382</v>
      </c>
      <c r="B123" s="130" t="s">
        <v>294</v>
      </c>
      <c r="C123" s="130" t="s">
        <v>692</v>
      </c>
      <c r="D123" s="130" t="s">
        <v>325</v>
      </c>
      <c r="E123" s="130" t="s">
        <v>287</v>
      </c>
      <c r="F123" s="166" t="s">
        <v>286</v>
      </c>
      <c r="G123" s="166" t="s">
        <v>286</v>
      </c>
      <c r="H123" s="166" t="s">
        <v>286</v>
      </c>
    </row>
    <row r="124" spans="1:8" ht="15" customHeight="1" x14ac:dyDescent="0.35">
      <c r="A124" s="208">
        <v>45382</v>
      </c>
      <c r="B124" s="130" t="s">
        <v>294</v>
      </c>
      <c r="C124" s="130" t="s">
        <v>692</v>
      </c>
      <c r="D124" s="130" t="s">
        <v>326</v>
      </c>
      <c r="E124" s="130" t="s">
        <v>287</v>
      </c>
      <c r="F124" s="166" t="s">
        <v>286</v>
      </c>
      <c r="G124" s="166" t="s">
        <v>286</v>
      </c>
      <c r="H124" s="166" t="s">
        <v>286</v>
      </c>
    </row>
    <row r="125" spans="1:8" ht="15" customHeight="1" x14ac:dyDescent="0.35">
      <c r="A125" s="208">
        <v>45382</v>
      </c>
      <c r="B125" s="130" t="s">
        <v>294</v>
      </c>
      <c r="C125" s="130" t="s">
        <v>692</v>
      </c>
      <c r="D125" s="130" t="s">
        <v>327</v>
      </c>
      <c r="E125" s="130" t="s">
        <v>287</v>
      </c>
      <c r="F125" s="166" t="s">
        <v>286</v>
      </c>
      <c r="G125" s="166">
        <v>420038.19</v>
      </c>
      <c r="H125" s="166" t="s">
        <v>286</v>
      </c>
    </row>
    <row r="126" spans="1:8" ht="15" customHeight="1" x14ac:dyDescent="0.35">
      <c r="A126" s="208">
        <v>45382</v>
      </c>
      <c r="B126" s="130" t="s">
        <v>294</v>
      </c>
      <c r="C126" s="130" t="s">
        <v>692</v>
      </c>
      <c r="D126" s="130" t="s">
        <v>328</v>
      </c>
      <c r="E126" s="130" t="s">
        <v>287</v>
      </c>
      <c r="F126" s="166" t="s">
        <v>286</v>
      </c>
      <c r="G126" s="166" t="s">
        <v>286</v>
      </c>
      <c r="H126" s="166" t="s">
        <v>286</v>
      </c>
    </row>
    <row r="127" spans="1:8" ht="15" customHeight="1" x14ac:dyDescent="0.35">
      <c r="A127" s="208">
        <v>45382</v>
      </c>
      <c r="B127" s="130" t="s">
        <v>294</v>
      </c>
      <c r="C127" s="130" t="s">
        <v>692</v>
      </c>
      <c r="D127" s="130" t="s">
        <v>329</v>
      </c>
      <c r="E127" s="130" t="s">
        <v>287</v>
      </c>
      <c r="F127" s="166" t="s">
        <v>286</v>
      </c>
      <c r="G127" s="166" t="s">
        <v>286</v>
      </c>
      <c r="H127" s="166" t="s">
        <v>286</v>
      </c>
    </row>
  </sheetData>
  <autoFilter ref="A1:H7" xr:uid="{BCCF1C97-D6AA-40BA-837A-980B17B81CD5}"/>
  <sortState xmlns:xlrd2="http://schemas.microsoft.com/office/spreadsheetml/2017/richdata2" ref="A1:H7">
    <sortCondition descending="1" ref="A1"/>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DB960-C8C4-47C5-97FB-01D5FF610646}">
  <sheetPr codeName="Sheet9"/>
  <dimension ref="A1:G21"/>
  <sheetViews>
    <sheetView zoomScale="89" zoomScaleNormal="89" workbookViewId="0">
      <pane ySplit="1" topLeftCell="A2" activePane="bottomLeft" state="frozen"/>
      <selection pane="bottomLeft" activeCell="F20" sqref="F20"/>
    </sheetView>
  </sheetViews>
  <sheetFormatPr defaultRowHeight="15" customHeight="1" x14ac:dyDescent="0.35"/>
  <cols>
    <col min="1" max="1" width="13.453125" style="7" bestFit="1" customWidth="1"/>
    <col min="2" max="2" width="18" customWidth="1"/>
    <col min="3" max="3" width="22.6328125" bestFit="1" customWidth="1"/>
    <col min="4" max="4" width="17" bestFit="1" customWidth="1"/>
    <col min="5" max="5" width="11.08984375" bestFit="1" customWidth="1"/>
    <col min="6" max="6" width="17" style="8" bestFit="1" customWidth="1"/>
    <col min="7" max="7" width="11.90625" style="8" bestFit="1" customWidth="1"/>
    <col min="8" max="161" width="10.6328125" customWidth="1"/>
  </cols>
  <sheetData>
    <row r="1" spans="1:7" s="22" customFormat="1" ht="15" customHeight="1" x14ac:dyDescent="0.35">
      <c r="A1" s="139" t="s">
        <v>0</v>
      </c>
      <c r="B1" s="130" t="s">
        <v>2</v>
      </c>
      <c r="C1" s="130" t="s">
        <v>3</v>
      </c>
      <c r="D1" s="130" t="s">
        <v>5</v>
      </c>
      <c r="E1" s="130" t="s">
        <v>4</v>
      </c>
      <c r="F1" s="118" t="s">
        <v>521</v>
      </c>
      <c r="G1" s="118" t="s">
        <v>522</v>
      </c>
    </row>
    <row r="2" spans="1:7" ht="15" customHeight="1" x14ac:dyDescent="0.35">
      <c r="A2" s="139">
        <v>43646</v>
      </c>
      <c r="B2" s="130" t="s">
        <v>294</v>
      </c>
      <c r="C2" s="130" t="s">
        <v>692</v>
      </c>
      <c r="D2" s="130" t="s">
        <v>56</v>
      </c>
      <c r="E2" s="130" t="s">
        <v>676</v>
      </c>
      <c r="F2" s="168" t="s">
        <v>649</v>
      </c>
      <c r="G2" s="168" t="s">
        <v>649</v>
      </c>
    </row>
    <row r="3" spans="1:7" ht="15" customHeight="1" x14ac:dyDescent="0.35">
      <c r="A3" s="139">
        <v>43738</v>
      </c>
      <c r="B3" s="130" t="s">
        <v>294</v>
      </c>
      <c r="C3" s="130" t="s">
        <v>692</v>
      </c>
      <c r="D3" s="130" t="s">
        <v>56</v>
      </c>
      <c r="E3" s="130" t="s">
        <v>676</v>
      </c>
      <c r="F3" s="168" t="s">
        <v>649</v>
      </c>
      <c r="G3" s="168" t="s">
        <v>649</v>
      </c>
    </row>
    <row r="4" spans="1:7" ht="15" customHeight="1" x14ac:dyDescent="0.35">
      <c r="A4" s="139">
        <v>43830</v>
      </c>
      <c r="B4" s="130" t="s">
        <v>294</v>
      </c>
      <c r="C4" s="130" t="s">
        <v>692</v>
      </c>
      <c r="D4" s="130" t="s">
        <v>56</v>
      </c>
      <c r="E4" s="130" t="s">
        <v>676</v>
      </c>
      <c r="F4" s="168" t="s">
        <v>649</v>
      </c>
      <c r="G4" s="168" t="s">
        <v>649</v>
      </c>
    </row>
    <row r="5" spans="1:7" ht="15" customHeight="1" x14ac:dyDescent="0.35">
      <c r="A5" s="139">
        <v>43921</v>
      </c>
      <c r="B5" s="130" t="s">
        <v>294</v>
      </c>
      <c r="C5" s="130" t="s">
        <v>692</v>
      </c>
      <c r="D5" s="130" t="s">
        <v>56</v>
      </c>
      <c r="E5" s="130" t="s">
        <v>676</v>
      </c>
      <c r="F5" s="169" t="s">
        <v>649</v>
      </c>
      <c r="G5" s="169" t="s">
        <v>649</v>
      </c>
    </row>
    <row r="6" spans="1:7" ht="15" customHeight="1" x14ac:dyDescent="0.35">
      <c r="A6" s="139">
        <v>44012</v>
      </c>
      <c r="B6" s="130" t="s">
        <v>294</v>
      </c>
      <c r="C6" s="130" t="s">
        <v>692</v>
      </c>
      <c r="D6" s="130" t="s">
        <v>56</v>
      </c>
      <c r="E6" s="130" t="s">
        <v>676</v>
      </c>
      <c r="F6" s="169" t="s">
        <v>649</v>
      </c>
      <c r="G6" s="169" t="s">
        <v>649</v>
      </c>
    </row>
    <row r="7" spans="1:7" ht="15" customHeight="1" x14ac:dyDescent="0.35">
      <c r="A7" s="139">
        <v>44104</v>
      </c>
      <c r="B7" s="130" t="s">
        <v>294</v>
      </c>
      <c r="C7" s="130" t="s">
        <v>692</v>
      </c>
      <c r="D7" s="130" t="s">
        <v>56</v>
      </c>
      <c r="E7" s="130" t="s">
        <v>676</v>
      </c>
      <c r="F7" s="169" t="s">
        <v>649</v>
      </c>
      <c r="G7" s="169" t="s">
        <v>649</v>
      </c>
    </row>
    <row r="8" spans="1:7" ht="15" customHeight="1" x14ac:dyDescent="0.35">
      <c r="A8" s="139">
        <v>44196</v>
      </c>
      <c r="B8" s="130" t="s">
        <v>294</v>
      </c>
      <c r="C8" s="130" t="s">
        <v>692</v>
      </c>
      <c r="D8" s="130" t="s">
        <v>56</v>
      </c>
      <c r="E8" s="130" t="s">
        <v>676</v>
      </c>
      <c r="F8" s="169" t="s">
        <v>649</v>
      </c>
      <c r="G8" s="169" t="s">
        <v>649</v>
      </c>
    </row>
    <row r="9" spans="1:7" ht="15" customHeight="1" x14ac:dyDescent="0.35">
      <c r="A9" s="139">
        <v>44286</v>
      </c>
      <c r="B9" s="130" t="s">
        <v>294</v>
      </c>
      <c r="C9" s="130" t="s">
        <v>692</v>
      </c>
      <c r="D9" s="130" t="s">
        <v>56</v>
      </c>
      <c r="E9" s="130" t="s">
        <v>676</v>
      </c>
      <c r="F9" s="169" t="s">
        <v>649</v>
      </c>
      <c r="G9" s="169" t="s">
        <v>649</v>
      </c>
    </row>
    <row r="10" spans="1:7" ht="15" customHeight="1" x14ac:dyDescent="0.35">
      <c r="A10" s="139">
        <v>44377</v>
      </c>
      <c r="B10" s="130" t="s">
        <v>294</v>
      </c>
      <c r="C10" s="130" t="s">
        <v>692</v>
      </c>
      <c r="D10" s="130" t="s">
        <v>56</v>
      </c>
      <c r="E10" s="130" t="s">
        <v>676</v>
      </c>
      <c r="F10" s="169" t="s">
        <v>649</v>
      </c>
      <c r="G10" s="169" t="s">
        <v>649</v>
      </c>
    </row>
    <row r="11" spans="1:7" ht="15" customHeight="1" x14ac:dyDescent="0.35">
      <c r="A11" s="139">
        <v>44469</v>
      </c>
      <c r="B11" s="130" t="s">
        <v>294</v>
      </c>
      <c r="C11" s="130" t="s">
        <v>692</v>
      </c>
      <c r="D11" s="130" t="s">
        <v>56</v>
      </c>
      <c r="E11" s="130" t="s">
        <v>676</v>
      </c>
      <c r="F11" s="169" t="s">
        <v>649</v>
      </c>
      <c r="G11" s="169" t="s">
        <v>649</v>
      </c>
    </row>
    <row r="12" spans="1:7" ht="15" customHeight="1" x14ac:dyDescent="0.35">
      <c r="A12" s="139">
        <v>44561</v>
      </c>
      <c r="B12" s="130" t="s">
        <v>294</v>
      </c>
      <c r="C12" s="130" t="s">
        <v>692</v>
      </c>
      <c r="D12" s="130" t="s">
        <v>56</v>
      </c>
      <c r="E12" s="130" t="s">
        <v>676</v>
      </c>
      <c r="F12" s="169" t="s">
        <v>649</v>
      </c>
      <c r="G12" s="169" t="s">
        <v>649</v>
      </c>
    </row>
    <row r="13" spans="1:7" ht="15" customHeight="1" x14ac:dyDescent="0.35">
      <c r="A13" s="139">
        <v>44651</v>
      </c>
      <c r="B13" s="130" t="s">
        <v>294</v>
      </c>
      <c r="C13" s="130" t="s">
        <v>692</v>
      </c>
      <c r="D13" s="130" t="s">
        <v>56</v>
      </c>
      <c r="E13" s="130" t="s">
        <v>676</v>
      </c>
      <c r="F13" s="168">
        <v>0</v>
      </c>
      <c r="G13" s="168" t="s">
        <v>286</v>
      </c>
    </row>
    <row r="14" spans="1:7" ht="15" customHeight="1" x14ac:dyDescent="0.35">
      <c r="A14" s="139">
        <v>44742</v>
      </c>
      <c r="B14" s="130" t="s">
        <v>294</v>
      </c>
      <c r="C14" s="130" t="s">
        <v>692</v>
      </c>
      <c r="D14" s="130" t="s">
        <v>56</v>
      </c>
      <c r="E14" s="130" t="s">
        <v>676</v>
      </c>
      <c r="F14" s="168">
        <v>0</v>
      </c>
      <c r="G14" s="168" t="s">
        <v>286</v>
      </c>
    </row>
    <row r="15" spans="1:7" ht="15" customHeight="1" x14ac:dyDescent="0.35">
      <c r="A15" s="139">
        <v>44834</v>
      </c>
      <c r="B15" s="130" t="s">
        <v>294</v>
      </c>
      <c r="C15" s="130" t="s">
        <v>692</v>
      </c>
      <c r="D15" s="130" t="s">
        <v>56</v>
      </c>
      <c r="E15" s="130" t="s">
        <v>676</v>
      </c>
      <c r="F15" s="168">
        <v>0</v>
      </c>
      <c r="G15" s="168" t="s">
        <v>286</v>
      </c>
    </row>
    <row r="16" spans="1:7" ht="15" customHeight="1" x14ac:dyDescent="0.35">
      <c r="A16" s="139">
        <v>44926</v>
      </c>
      <c r="B16" s="130" t="s">
        <v>294</v>
      </c>
      <c r="C16" s="130" t="s">
        <v>692</v>
      </c>
      <c r="D16" s="130" t="s">
        <v>56</v>
      </c>
      <c r="E16" s="130" t="s">
        <v>676</v>
      </c>
      <c r="F16" s="168">
        <v>0</v>
      </c>
      <c r="G16" s="168" t="s">
        <v>286</v>
      </c>
    </row>
    <row r="17" spans="1:7" ht="15" customHeight="1" x14ac:dyDescent="0.35">
      <c r="A17" s="139">
        <v>45016</v>
      </c>
      <c r="B17" s="130" t="s">
        <v>294</v>
      </c>
      <c r="C17" s="130" t="s">
        <v>692</v>
      </c>
      <c r="D17" s="130" t="s">
        <v>56</v>
      </c>
      <c r="E17" s="130" t="s">
        <v>676</v>
      </c>
      <c r="F17" s="168">
        <v>0</v>
      </c>
      <c r="G17" s="168" t="s">
        <v>286</v>
      </c>
    </row>
    <row r="18" spans="1:7" ht="15" customHeight="1" x14ac:dyDescent="0.35">
      <c r="A18" s="139">
        <v>45107</v>
      </c>
      <c r="B18" s="130" t="s">
        <v>294</v>
      </c>
      <c r="C18" s="130" t="s">
        <v>692</v>
      </c>
      <c r="D18" s="130" t="s">
        <v>56</v>
      </c>
      <c r="E18" s="130" t="s">
        <v>676</v>
      </c>
      <c r="F18" s="168">
        <v>0</v>
      </c>
      <c r="G18" s="168" t="s">
        <v>286</v>
      </c>
    </row>
    <row r="19" spans="1:7" ht="15" customHeight="1" x14ac:dyDescent="0.35">
      <c r="A19" s="139">
        <v>45199</v>
      </c>
      <c r="B19" s="130" t="s">
        <v>294</v>
      </c>
      <c r="C19" s="130" t="s">
        <v>692</v>
      </c>
      <c r="D19" s="130" t="s">
        <v>56</v>
      </c>
      <c r="E19" s="130" t="s">
        <v>676</v>
      </c>
      <c r="F19" s="169">
        <v>0</v>
      </c>
      <c r="G19" s="168" t="s">
        <v>286</v>
      </c>
    </row>
    <row r="20" spans="1:7" ht="15" customHeight="1" x14ac:dyDescent="0.35">
      <c r="A20" s="139">
        <v>45291</v>
      </c>
      <c r="B20" s="130" t="s">
        <v>294</v>
      </c>
      <c r="C20" s="130" t="s">
        <v>692</v>
      </c>
      <c r="D20" s="130" t="s">
        <v>56</v>
      </c>
      <c r="E20" s="130" t="s">
        <v>676</v>
      </c>
      <c r="F20" s="168">
        <v>0</v>
      </c>
      <c r="G20" s="168" t="s">
        <v>286</v>
      </c>
    </row>
    <row r="21" spans="1:7" ht="15" customHeight="1" x14ac:dyDescent="0.35">
      <c r="A21" s="139">
        <v>45382</v>
      </c>
      <c r="B21" s="130" t="s">
        <v>294</v>
      </c>
      <c r="C21" s="130" t="s">
        <v>692</v>
      </c>
      <c r="D21" s="130" t="s">
        <v>56</v>
      </c>
      <c r="E21" s="130" t="s">
        <v>676</v>
      </c>
      <c r="F21" s="168">
        <v>0</v>
      </c>
      <c r="G21" s="168" t="s">
        <v>286</v>
      </c>
    </row>
  </sheetData>
  <autoFilter ref="A1:G3" xr:uid="{B0935159-EB06-4C3B-877C-492031AEE1E7}"/>
  <sortState xmlns:xlrd2="http://schemas.microsoft.com/office/spreadsheetml/2017/richdata2" ref="A1:G3">
    <sortCondition descending="1" ref="A1"/>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E1176-C428-4769-B0E9-5985D696028A}">
  <sheetPr codeName="Sheet10"/>
  <dimension ref="A1:E24"/>
  <sheetViews>
    <sheetView zoomScale="89" zoomScaleNormal="89" workbookViewId="0">
      <pane ySplit="1" topLeftCell="A2" activePane="bottomLeft" state="frozen"/>
      <selection pane="bottomLeft" activeCell="E5" sqref="E5"/>
    </sheetView>
  </sheetViews>
  <sheetFormatPr defaultRowHeight="15" customHeight="1" x14ac:dyDescent="0.35"/>
  <cols>
    <col min="1" max="1" width="13.453125" style="7" bestFit="1" customWidth="1"/>
    <col min="2" max="2" width="17" customWidth="1"/>
    <col min="3" max="3" width="22.6328125" bestFit="1" customWidth="1"/>
    <col min="4" max="4" width="20.08984375" bestFit="1" customWidth="1"/>
    <col min="5" max="5" width="17" style="10" bestFit="1" customWidth="1"/>
    <col min="6" max="161" width="10.6328125" customWidth="1"/>
  </cols>
  <sheetData>
    <row r="1" spans="1:5" s="22" customFormat="1" ht="15" customHeight="1" x14ac:dyDescent="0.35">
      <c r="A1" s="139" t="s">
        <v>0</v>
      </c>
      <c r="B1" s="130" t="s">
        <v>2</v>
      </c>
      <c r="C1" s="130" t="s">
        <v>3</v>
      </c>
      <c r="D1" s="130" t="s">
        <v>5</v>
      </c>
      <c r="E1" s="144" t="s">
        <v>523</v>
      </c>
    </row>
    <row r="2" spans="1:5" ht="15" customHeight="1" x14ac:dyDescent="0.35">
      <c r="A2" s="139">
        <v>43646</v>
      </c>
      <c r="B2" s="130" t="s">
        <v>294</v>
      </c>
      <c r="C2" s="130" t="s">
        <v>692</v>
      </c>
      <c r="D2" s="130" t="s">
        <v>315</v>
      </c>
      <c r="E2" s="170" t="s">
        <v>649</v>
      </c>
    </row>
    <row r="3" spans="1:5" ht="15" customHeight="1" x14ac:dyDescent="0.35">
      <c r="A3" s="139">
        <v>43738</v>
      </c>
      <c r="B3" s="130" t="s">
        <v>294</v>
      </c>
      <c r="C3" s="130" t="s">
        <v>692</v>
      </c>
      <c r="D3" s="130" t="s">
        <v>315</v>
      </c>
      <c r="E3" s="170" t="s">
        <v>649</v>
      </c>
    </row>
    <row r="4" spans="1:5" ht="15" customHeight="1" x14ac:dyDescent="0.35">
      <c r="A4" s="139">
        <v>43830</v>
      </c>
      <c r="B4" s="130" t="s">
        <v>294</v>
      </c>
      <c r="C4" s="130" t="s">
        <v>692</v>
      </c>
      <c r="D4" s="130" t="s">
        <v>315</v>
      </c>
      <c r="E4" s="170" t="s">
        <v>649</v>
      </c>
    </row>
    <row r="5" spans="1:5" ht="15" customHeight="1" x14ac:dyDescent="0.35">
      <c r="A5" s="139">
        <v>43921</v>
      </c>
      <c r="B5" s="130" t="s">
        <v>294</v>
      </c>
      <c r="C5" s="130" t="s">
        <v>692</v>
      </c>
      <c r="D5" s="130" t="s">
        <v>315</v>
      </c>
      <c r="E5" s="171" t="s">
        <v>649</v>
      </c>
    </row>
    <row r="6" spans="1:5" ht="15" customHeight="1" x14ac:dyDescent="0.35">
      <c r="A6" s="139">
        <v>44012</v>
      </c>
      <c r="B6" s="130" t="s">
        <v>294</v>
      </c>
      <c r="C6" s="130" t="s">
        <v>692</v>
      </c>
      <c r="D6" s="130" t="s">
        <v>315</v>
      </c>
      <c r="E6" s="171" t="s">
        <v>649</v>
      </c>
    </row>
    <row r="7" spans="1:5" ht="15" customHeight="1" x14ac:dyDescent="0.35">
      <c r="A7" s="139">
        <v>44104</v>
      </c>
      <c r="B7" s="130" t="s">
        <v>294</v>
      </c>
      <c r="C7" s="130" t="s">
        <v>692</v>
      </c>
      <c r="D7" s="130" t="s">
        <v>315</v>
      </c>
      <c r="E7" s="171" t="s">
        <v>649</v>
      </c>
    </row>
    <row r="8" spans="1:5" ht="15" customHeight="1" x14ac:dyDescent="0.35">
      <c r="A8" s="139">
        <v>44196</v>
      </c>
      <c r="B8" s="130" t="s">
        <v>294</v>
      </c>
      <c r="C8" s="130" t="s">
        <v>692</v>
      </c>
      <c r="D8" s="130" t="s">
        <v>315</v>
      </c>
      <c r="E8" s="171" t="s">
        <v>649</v>
      </c>
    </row>
    <row r="9" spans="1:5" ht="15" customHeight="1" x14ac:dyDescent="0.35">
      <c r="A9" s="139">
        <v>44286</v>
      </c>
      <c r="B9" s="130" t="s">
        <v>294</v>
      </c>
      <c r="C9" s="130" t="s">
        <v>692</v>
      </c>
      <c r="D9" s="130" t="s">
        <v>315</v>
      </c>
      <c r="E9" s="171" t="s">
        <v>649</v>
      </c>
    </row>
    <row r="10" spans="1:5" ht="15" customHeight="1" x14ac:dyDescent="0.35">
      <c r="A10" s="139">
        <v>44377</v>
      </c>
      <c r="B10" s="130" t="s">
        <v>294</v>
      </c>
      <c r="C10" s="130" t="s">
        <v>692</v>
      </c>
      <c r="D10" s="130" t="s">
        <v>315</v>
      </c>
      <c r="E10" s="171" t="s">
        <v>649</v>
      </c>
    </row>
    <row r="11" spans="1:5" ht="15" customHeight="1" x14ac:dyDescent="0.35">
      <c r="A11" s="139">
        <v>44469</v>
      </c>
      <c r="B11" s="130" t="s">
        <v>294</v>
      </c>
      <c r="C11" s="130" t="s">
        <v>692</v>
      </c>
      <c r="D11" s="130" t="s">
        <v>315</v>
      </c>
      <c r="E11" s="171" t="s">
        <v>649</v>
      </c>
    </row>
    <row r="12" spans="1:5" ht="15" customHeight="1" x14ac:dyDescent="0.35">
      <c r="A12" s="139">
        <v>44561</v>
      </c>
      <c r="B12" s="130" t="s">
        <v>294</v>
      </c>
      <c r="C12" s="130" t="s">
        <v>692</v>
      </c>
      <c r="D12" s="130" t="s">
        <v>315</v>
      </c>
      <c r="E12" s="171" t="s">
        <v>649</v>
      </c>
    </row>
    <row r="13" spans="1:5" ht="15" customHeight="1" x14ac:dyDescent="0.35">
      <c r="A13" s="139">
        <v>44651</v>
      </c>
      <c r="B13" s="130" t="s">
        <v>294</v>
      </c>
      <c r="C13" s="130" t="s">
        <v>692</v>
      </c>
      <c r="D13" s="130" t="s">
        <v>315</v>
      </c>
      <c r="E13" s="170" t="s">
        <v>286</v>
      </c>
    </row>
    <row r="14" spans="1:5" ht="15" customHeight="1" x14ac:dyDescent="0.35">
      <c r="A14" s="139">
        <v>44742</v>
      </c>
      <c r="B14" s="130" t="s">
        <v>294</v>
      </c>
      <c r="C14" s="130" t="s">
        <v>692</v>
      </c>
      <c r="D14" s="130" t="s">
        <v>315</v>
      </c>
      <c r="E14" s="170" t="s">
        <v>286</v>
      </c>
    </row>
    <row r="15" spans="1:5" ht="15" customHeight="1" x14ac:dyDescent="0.35">
      <c r="A15" s="139">
        <v>44834</v>
      </c>
      <c r="B15" s="130" t="s">
        <v>294</v>
      </c>
      <c r="C15" s="130" t="s">
        <v>692</v>
      </c>
      <c r="D15" s="130" t="s">
        <v>315</v>
      </c>
      <c r="E15" s="170" t="s">
        <v>286</v>
      </c>
    </row>
    <row r="16" spans="1:5" ht="15" customHeight="1" x14ac:dyDescent="0.35">
      <c r="A16" s="139">
        <v>44926</v>
      </c>
      <c r="B16" s="130" t="s">
        <v>294</v>
      </c>
      <c r="C16" s="130" t="s">
        <v>692</v>
      </c>
      <c r="D16" s="130" t="s">
        <v>315</v>
      </c>
      <c r="E16" s="170" t="s">
        <v>286</v>
      </c>
    </row>
    <row r="17" spans="1:5" ht="15" customHeight="1" x14ac:dyDescent="0.35">
      <c r="A17" s="139">
        <v>45016</v>
      </c>
      <c r="B17" s="130" t="s">
        <v>294</v>
      </c>
      <c r="C17" s="130" t="s">
        <v>692</v>
      </c>
      <c r="D17" s="130" t="s">
        <v>315</v>
      </c>
      <c r="E17" s="170" t="s">
        <v>286</v>
      </c>
    </row>
    <row r="18" spans="1:5" ht="15" customHeight="1" x14ac:dyDescent="0.35">
      <c r="A18" s="139">
        <v>45107</v>
      </c>
      <c r="B18" s="130" t="s">
        <v>294</v>
      </c>
      <c r="C18" s="130" t="s">
        <v>692</v>
      </c>
      <c r="D18" s="130" t="s">
        <v>315</v>
      </c>
      <c r="E18" s="170" t="s">
        <v>286</v>
      </c>
    </row>
    <row r="19" spans="1:5" ht="15" customHeight="1" x14ac:dyDescent="0.35">
      <c r="A19" s="139">
        <v>45199</v>
      </c>
      <c r="B19" s="130" t="s">
        <v>294</v>
      </c>
      <c r="C19" s="130" t="s">
        <v>692</v>
      </c>
      <c r="D19" s="130" t="s">
        <v>315</v>
      </c>
      <c r="E19" s="171" t="s">
        <v>286</v>
      </c>
    </row>
    <row r="20" spans="1:5" ht="15" customHeight="1" x14ac:dyDescent="0.35">
      <c r="A20" s="139">
        <v>45291</v>
      </c>
      <c r="B20" s="130" t="s">
        <v>294</v>
      </c>
      <c r="C20" s="130" t="s">
        <v>692</v>
      </c>
      <c r="D20" s="130" t="s">
        <v>315</v>
      </c>
      <c r="E20" s="170" t="s">
        <v>286</v>
      </c>
    </row>
    <row r="21" spans="1:5" ht="15" customHeight="1" x14ac:dyDescent="0.35">
      <c r="A21" s="139">
        <v>45382</v>
      </c>
      <c r="B21" s="130" t="s">
        <v>294</v>
      </c>
      <c r="C21" s="130" t="s">
        <v>692</v>
      </c>
      <c r="D21" s="130" t="s">
        <v>315</v>
      </c>
      <c r="E21" s="170" t="s">
        <v>286</v>
      </c>
    </row>
    <row r="22" spans="1:5" ht="15" hidden="1" customHeight="1" x14ac:dyDescent="0.35">
      <c r="A22" s="143" t="s">
        <v>686</v>
      </c>
      <c r="B22" s="143" t="s">
        <v>690</v>
      </c>
      <c r="C22" s="143"/>
      <c r="D22" s="143"/>
    </row>
    <row r="23" spans="1:5" ht="15" hidden="1" customHeight="1" x14ac:dyDescent="0.35"/>
    <row r="24" spans="1:5" ht="15" hidden="1" customHeight="1" x14ac:dyDescent="0.35">
      <c r="A24" s="16" t="s">
        <v>705</v>
      </c>
      <c r="B24" s="17" t="s">
        <v>706</v>
      </c>
      <c r="E24" s="8" t="s">
        <v>45</v>
      </c>
    </row>
  </sheetData>
  <autoFilter ref="A1:E2" xr:uid="{20F148AD-841C-4AF7-8F45-9E7271440233}"/>
  <sortState xmlns:xlrd2="http://schemas.microsoft.com/office/spreadsheetml/2017/richdata2" ref="A1:E2">
    <sortCondition descending="1" ref="A1"/>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721A0-34AE-473F-B8B8-4248279B156F}">
  <dimension ref="A1:F32"/>
  <sheetViews>
    <sheetView zoomScaleNormal="100" workbookViewId="0">
      <pane ySplit="1" topLeftCell="A2" activePane="bottomLeft" state="frozen"/>
      <selection activeCell="G117" sqref="G117"/>
      <selection pane="bottomLeft" activeCell="E9" sqref="E9"/>
    </sheetView>
  </sheetViews>
  <sheetFormatPr defaultRowHeight="15" customHeight="1" x14ac:dyDescent="0.35"/>
  <cols>
    <col min="1" max="1" width="13.453125" style="7" bestFit="1" customWidth="1"/>
    <col min="2" max="2" width="15.26953125" customWidth="1"/>
    <col min="3" max="3" width="22.6328125" bestFit="1" customWidth="1"/>
    <col min="4" max="4" width="16.36328125" bestFit="1" customWidth="1"/>
    <col min="5" max="5" width="17" style="11" bestFit="1" customWidth="1"/>
    <col min="6" max="6" width="15.36328125" style="11" bestFit="1" customWidth="1"/>
    <col min="7" max="161" width="10.6328125" customWidth="1"/>
  </cols>
  <sheetData>
    <row r="1" spans="1:6" s="22" customFormat="1" ht="15" customHeight="1" x14ac:dyDescent="0.35">
      <c r="A1" s="139" t="s">
        <v>0</v>
      </c>
      <c r="B1" s="130" t="s">
        <v>2</v>
      </c>
      <c r="C1" s="130" t="s">
        <v>3</v>
      </c>
      <c r="D1" s="130" t="s">
        <v>5</v>
      </c>
      <c r="E1" s="119" t="s">
        <v>524</v>
      </c>
      <c r="F1" s="119" t="s">
        <v>525</v>
      </c>
    </row>
    <row r="2" spans="1:6" ht="15" customHeight="1" x14ac:dyDescent="0.35">
      <c r="A2" s="139">
        <v>43646</v>
      </c>
      <c r="B2" s="130" t="s">
        <v>294</v>
      </c>
      <c r="C2" s="130" t="s">
        <v>692</v>
      </c>
      <c r="D2" s="130" t="s">
        <v>716</v>
      </c>
      <c r="E2" s="167" t="s">
        <v>286</v>
      </c>
      <c r="F2" s="167" t="s">
        <v>286</v>
      </c>
    </row>
    <row r="3" spans="1:6" ht="15" customHeight="1" x14ac:dyDescent="0.35">
      <c r="A3" s="139">
        <v>43738</v>
      </c>
      <c r="B3" s="130" t="s">
        <v>294</v>
      </c>
      <c r="C3" s="130" t="s">
        <v>692</v>
      </c>
      <c r="D3" s="130" t="s">
        <v>716</v>
      </c>
      <c r="E3" s="167" t="s">
        <v>286</v>
      </c>
      <c r="F3" s="167" t="s">
        <v>286</v>
      </c>
    </row>
    <row r="4" spans="1:6" ht="15" customHeight="1" x14ac:dyDescent="0.35">
      <c r="A4" s="139">
        <v>43830</v>
      </c>
      <c r="B4" s="130" t="s">
        <v>294</v>
      </c>
      <c r="C4" s="130" t="s">
        <v>692</v>
      </c>
      <c r="D4" s="130" t="s">
        <v>716</v>
      </c>
      <c r="E4" s="167" t="s">
        <v>286</v>
      </c>
      <c r="F4" s="167" t="s">
        <v>286</v>
      </c>
    </row>
    <row r="5" spans="1:6" ht="15" customHeight="1" x14ac:dyDescent="0.35">
      <c r="A5" s="139">
        <v>43921</v>
      </c>
      <c r="B5" s="130" t="s">
        <v>294</v>
      </c>
      <c r="C5" s="130" t="s">
        <v>692</v>
      </c>
      <c r="D5" s="130" t="s">
        <v>716</v>
      </c>
      <c r="E5" s="167" t="s">
        <v>286</v>
      </c>
      <c r="F5" s="167" t="s">
        <v>286</v>
      </c>
    </row>
    <row r="6" spans="1:6" ht="15" customHeight="1" x14ac:dyDescent="0.35">
      <c r="A6" s="139">
        <v>44012</v>
      </c>
      <c r="B6" s="130" t="s">
        <v>294</v>
      </c>
      <c r="C6" s="130" t="s">
        <v>692</v>
      </c>
      <c r="D6" s="130" t="s">
        <v>716</v>
      </c>
      <c r="E6" s="167" t="s">
        <v>286</v>
      </c>
      <c r="F6" s="167" t="s">
        <v>286</v>
      </c>
    </row>
    <row r="7" spans="1:6" ht="15" customHeight="1" x14ac:dyDescent="0.35">
      <c r="A7" s="139">
        <v>44104</v>
      </c>
      <c r="B7" s="130" t="s">
        <v>294</v>
      </c>
      <c r="C7" s="130" t="s">
        <v>692</v>
      </c>
      <c r="D7" s="130" t="s">
        <v>716</v>
      </c>
      <c r="E7" s="167" t="s">
        <v>286</v>
      </c>
      <c r="F7" s="167" t="s">
        <v>286</v>
      </c>
    </row>
    <row r="8" spans="1:6" ht="15" customHeight="1" x14ac:dyDescent="0.35">
      <c r="A8" s="139">
        <v>44196</v>
      </c>
      <c r="B8" s="130" t="s">
        <v>294</v>
      </c>
      <c r="C8" s="130" t="s">
        <v>692</v>
      </c>
      <c r="D8" s="130" t="s">
        <v>716</v>
      </c>
      <c r="E8" s="167" t="s">
        <v>286</v>
      </c>
      <c r="F8" s="167" t="s">
        <v>286</v>
      </c>
    </row>
    <row r="9" spans="1:6" ht="15" customHeight="1" x14ac:dyDescent="0.35">
      <c r="A9" s="139">
        <v>44286</v>
      </c>
      <c r="B9" s="130" t="s">
        <v>294</v>
      </c>
      <c r="C9" s="130" t="s">
        <v>692</v>
      </c>
      <c r="D9" s="130" t="s">
        <v>716</v>
      </c>
      <c r="E9" s="167" t="s">
        <v>286</v>
      </c>
      <c r="F9" s="167" t="s">
        <v>286</v>
      </c>
    </row>
    <row r="10" spans="1:6" ht="15" customHeight="1" x14ac:dyDescent="0.35">
      <c r="A10" s="139">
        <v>44377</v>
      </c>
      <c r="B10" s="130" t="s">
        <v>294</v>
      </c>
      <c r="C10" s="130" t="s">
        <v>692</v>
      </c>
      <c r="D10" s="130" t="s">
        <v>716</v>
      </c>
      <c r="E10" s="167" t="s">
        <v>286</v>
      </c>
      <c r="F10" s="167" t="s">
        <v>286</v>
      </c>
    </row>
    <row r="11" spans="1:6" ht="15" customHeight="1" x14ac:dyDescent="0.35">
      <c r="A11" s="139">
        <v>44469</v>
      </c>
      <c r="B11" s="130" t="s">
        <v>294</v>
      </c>
      <c r="C11" s="130" t="s">
        <v>692</v>
      </c>
      <c r="D11" s="130" t="s">
        <v>716</v>
      </c>
      <c r="E11" s="167" t="s">
        <v>286</v>
      </c>
      <c r="F11" s="167" t="s">
        <v>286</v>
      </c>
    </row>
    <row r="12" spans="1:6" ht="15" customHeight="1" x14ac:dyDescent="0.35">
      <c r="A12" s="139">
        <v>44561</v>
      </c>
      <c r="B12" s="130" t="s">
        <v>294</v>
      </c>
      <c r="C12" s="130" t="s">
        <v>692</v>
      </c>
      <c r="D12" s="130" t="s">
        <v>716</v>
      </c>
      <c r="E12" s="167" t="s">
        <v>286</v>
      </c>
      <c r="F12" s="167" t="s">
        <v>286</v>
      </c>
    </row>
    <row r="13" spans="1:6" ht="15" customHeight="1" x14ac:dyDescent="0.35">
      <c r="A13" s="208">
        <v>44651</v>
      </c>
      <c r="B13" s="130" t="s">
        <v>294</v>
      </c>
      <c r="C13" s="130" t="s">
        <v>692</v>
      </c>
      <c r="D13" s="130" t="s">
        <v>716</v>
      </c>
      <c r="E13" s="167">
        <v>1</v>
      </c>
      <c r="F13" s="167">
        <v>0</v>
      </c>
    </row>
    <row r="14" spans="1:6" ht="15" customHeight="1" x14ac:dyDescent="0.35">
      <c r="A14" s="208">
        <v>44651</v>
      </c>
      <c r="B14" s="130" t="s">
        <v>294</v>
      </c>
      <c r="C14" s="130" t="s">
        <v>692</v>
      </c>
      <c r="D14" s="130" t="s">
        <v>316</v>
      </c>
      <c r="E14" s="167">
        <v>0</v>
      </c>
      <c r="F14" s="167">
        <v>0</v>
      </c>
    </row>
    <row r="15" spans="1:6" ht="15" customHeight="1" x14ac:dyDescent="0.35">
      <c r="A15" s="139">
        <v>44742</v>
      </c>
      <c r="B15" s="130" t="s">
        <v>294</v>
      </c>
      <c r="C15" s="130" t="s">
        <v>692</v>
      </c>
      <c r="D15" s="130" t="s">
        <v>716</v>
      </c>
      <c r="E15" s="167">
        <v>1</v>
      </c>
      <c r="F15" s="167">
        <v>0</v>
      </c>
    </row>
    <row r="16" spans="1:6" ht="15" customHeight="1" x14ac:dyDescent="0.35">
      <c r="A16" s="139">
        <v>44742</v>
      </c>
      <c r="B16" s="130" t="s">
        <v>294</v>
      </c>
      <c r="C16" s="130" t="s">
        <v>692</v>
      </c>
      <c r="D16" s="130" t="s">
        <v>316</v>
      </c>
      <c r="E16" s="167">
        <v>0</v>
      </c>
      <c r="F16" s="167">
        <v>0</v>
      </c>
    </row>
    <row r="17" spans="1:6" ht="15" customHeight="1" x14ac:dyDescent="0.35">
      <c r="A17" s="208">
        <v>44834</v>
      </c>
      <c r="B17" s="130" t="s">
        <v>294</v>
      </c>
      <c r="C17" s="130" t="s">
        <v>692</v>
      </c>
      <c r="D17" s="130" t="s">
        <v>716</v>
      </c>
      <c r="E17" s="167">
        <v>1</v>
      </c>
      <c r="F17" s="167">
        <v>0</v>
      </c>
    </row>
    <row r="18" spans="1:6" ht="15" customHeight="1" x14ac:dyDescent="0.35">
      <c r="A18" s="208">
        <v>44834</v>
      </c>
      <c r="B18" s="130" t="s">
        <v>294</v>
      </c>
      <c r="C18" s="130" t="s">
        <v>692</v>
      </c>
      <c r="D18" s="130" t="s">
        <v>316</v>
      </c>
      <c r="E18" s="167">
        <v>0</v>
      </c>
      <c r="F18" s="167">
        <v>0</v>
      </c>
    </row>
    <row r="19" spans="1:6" ht="15" customHeight="1" x14ac:dyDescent="0.35">
      <c r="A19" s="139">
        <v>44926</v>
      </c>
      <c r="B19" s="130" t="s">
        <v>294</v>
      </c>
      <c r="C19" s="130" t="s">
        <v>692</v>
      </c>
      <c r="D19" s="130" t="s">
        <v>716</v>
      </c>
      <c r="E19" s="167">
        <v>1</v>
      </c>
      <c r="F19" s="167">
        <v>0</v>
      </c>
    </row>
    <row r="20" spans="1:6" ht="15" customHeight="1" x14ac:dyDescent="0.35">
      <c r="A20" s="139">
        <v>44926</v>
      </c>
      <c r="B20" s="130" t="s">
        <v>294</v>
      </c>
      <c r="C20" s="130" t="s">
        <v>692</v>
      </c>
      <c r="D20" s="130" t="s">
        <v>316</v>
      </c>
      <c r="E20" s="167">
        <v>0</v>
      </c>
      <c r="F20" s="167">
        <v>0</v>
      </c>
    </row>
    <row r="21" spans="1:6" ht="15" customHeight="1" x14ac:dyDescent="0.35">
      <c r="A21" s="208">
        <v>45016</v>
      </c>
      <c r="B21" s="130" t="s">
        <v>294</v>
      </c>
      <c r="C21" s="130" t="s">
        <v>692</v>
      </c>
      <c r="D21" s="130" t="s">
        <v>716</v>
      </c>
      <c r="E21" s="167">
        <v>1</v>
      </c>
      <c r="F21" s="167">
        <v>0</v>
      </c>
    </row>
    <row r="22" spans="1:6" ht="15" customHeight="1" x14ac:dyDescent="0.35">
      <c r="A22" s="208">
        <v>45016</v>
      </c>
      <c r="B22" s="130" t="s">
        <v>294</v>
      </c>
      <c r="C22" s="130" t="s">
        <v>692</v>
      </c>
      <c r="D22" s="130" t="s">
        <v>316</v>
      </c>
      <c r="E22" s="167">
        <v>0</v>
      </c>
      <c r="F22" s="167">
        <v>0</v>
      </c>
    </row>
    <row r="23" spans="1:6" ht="15" customHeight="1" x14ac:dyDescent="0.35">
      <c r="A23" s="139">
        <v>45107</v>
      </c>
      <c r="B23" s="130" t="s">
        <v>294</v>
      </c>
      <c r="C23" s="130" t="s">
        <v>692</v>
      </c>
      <c r="D23" s="130" t="s">
        <v>716</v>
      </c>
      <c r="E23" s="167">
        <v>1</v>
      </c>
      <c r="F23" s="167">
        <v>0</v>
      </c>
    </row>
    <row r="24" spans="1:6" ht="15" customHeight="1" x14ac:dyDescent="0.35">
      <c r="A24" s="139">
        <v>45107</v>
      </c>
      <c r="B24" s="130" t="s">
        <v>294</v>
      </c>
      <c r="C24" s="130" t="s">
        <v>692</v>
      </c>
      <c r="D24" s="130" t="s">
        <v>316</v>
      </c>
      <c r="E24" s="167">
        <v>0</v>
      </c>
      <c r="F24" s="167">
        <v>0</v>
      </c>
    </row>
    <row r="25" spans="1:6" ht="15" customHeight="1" x14ac:dyDescent="0.35">
      <c r="A25" s="208">
        <v>45199</v>
      </c>
      <c r="B25" s="130" t="s">
        <v>294</v>
      </c>
      <c r="C25" s="130" t="s">
        <v>692</v>
      </c>
      <c r="D25" s="130" t="s">
        <v>716</v>
      </c>
      <c r="E25" s="167">
        <v>1</v>
      </c>
      <c r="F25" s="167">
        <v>0</v>
      </c>
    </row>
    <row r="26" spans="1:6" ht="15" customHeight="1" x14ac:dyDescent="0.35">
      <c r="A26" s="208">
        <v>45199</v>
      </c>
      <c r="B26" s="130" t="s">
        <v>294</v>
      </c>
      <c r="C26" s="130" t="s">
        <v>692</v>
      </c>
      <c r="D26" s="130" t="s">
        <v>316</v>
      </c>
      <c r="E26" s="167">
        <v>0</v>
      </c>
      <c r="F26" s="167">
        <v>0</v>
      </c>
    </row>
    <row r="27" spans="1:6" ht="15" customHeight="1" x14ac:dyDescent="0.35">
      <c r="A27" s="139">
        <v>45291</v>
      </c>
      <c r="B27" s="130" t="s">
        <v>294</v>
      </c>
      <c r="C27" s="130" t="s">
        <v>692</v>
      </c>
      <c r="D27" s="130" t="s">
        <v>716</v>
      </c>
      <c r="E27" s="167">
        <v>1</v>
      </c>
      <c r="F27" s="167">
        <v>0</v>
      </c>
    </row>
    <row r="28" spans="1:6" ht="15" customHeight="1" x14ac:dyDescent="0.35">
      <c r="A28" s="139">
        <v>45291</v>
      </c>
      <c r="B28" s="130" t="s">
        <v>294</v>
      </c>
      <c r="C28" s="130" t="s">
        <v>692</v>
      </c>
      <c r="D28" s="130" t="s">
        <v>316</v>
      </c>
      <c r="E28" s="167">
        <v>0</v>
      </c>
      <c r="F28" s="167">
        <v>0</v>
      </c>
    </row>
    <row r="29" spans="1:6" ht="15" customHeight="1" x14ac:dyDescent="0.35">
      <c r="A29" s="208">
        <v>45382</v>
      </c>
      <c r="B29" s="130" t="s">
        <v>294</v>
      </c>
      <c r="C29" s="130" t="s">
        <v>692</v>
      </c>
      <c r="D29" s="130" t="s">
        <v>716</v>
      </c>
      <c r="E29" s="167">
        <v>1</v>
      </c>
      <c r="F29" s="167">
        <v>0</v>
      </c>
    </row>
    <row r="30" spans="1:6" ht="15" customHeight="1" x14ac:dyDescent="0.35">
      <c r="A30" s="208">
        <v>45382</v>
      </c>
      <c r="B30" s="130" t="s">
        <v>294</v>
      </c>
      <c r="C30" s="130" t="s">
        <v>692</v>
      </c>
      <c r="D30" s="130" t="s">
        <v>316</v>
      </c>
      <c r="E30" s="167">
        <v>0</v>
      </c>
      <c r="F30" s="167">
        <v>0</v>
      </c>
    </row>
    <row r="31" spans="1:6" ht="15" customHeight="1" x14ac:dyDescent="0.35">
      <c r="D31" s="203"/>
    </row>
    <row r="32" spans="1:6" ht="15" customHeight="1" x14ac:dyDescent="0.35">
      <c r="D32" s="203"/>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AB0BB-DDF1-439D-A6E8-BC8637B3551C}">
  <sheetPr codeName="Sheet12"/>
  <dimension ref="A1:H121"/>
  <sheetViews>
    <sheetView zoomScale="87" zoomScaleNormal="87" workbookViewId="0">
      <pane ySplit="1" topLeftCell="A2" activePane="bottomLeft" state="frozen"/>
      <selection activeCell="G117" sqref="G117"/>
      <selection pane="bottomLeft" activeCell="C13" sqref="C13"/>
    </sheetView>
  </sheetViews>
  <sheetFormatPr defaultRowHeight="15" customHeight="1" x14ac:dyDescent="0.35"/>
  <cols>
    <col min="1" max="1" width="13.453125" style="7" bestFit="1" customWidth="1"/>
    <col min="2" max="2" width="16.453125" customWidth="1"/>
    <col min="3" max="3" width="22.6328125" bestFit="1" customWidth="1"/>
    <col min="4" max="4" width="13.453125" bestFit="1" customWidth="1"/>
    <col min="5" max="5" width="11.08984375" bestFit="1" customWidth="1"/>
    <col min="6" max="6" width="17" style="8" bestFit="1" customWidth="1"/>
    <col min="7" max="7" width="11.90625" style="8" bestFit="1" customWidth="1"/>
    <col min="8" max="161" width="10.6328125" customWidth="1"/>
  </cols>
  <sheetData>
    <row r="1" spans="1:8" s="22" customFormat="1" ht="15" customHeight="1" x14ac:dyDescent="0.35">
      <c r="A1" s="139" t="s">
        <v>0</v>
      </c>
      <c r="B1" s="130" t="s">
        <v>2</v>
      </c>
      <c r="C1" s="130" t="s">
        <v>3</v>
      </c>
      <c r="D1" s="130" t="s">
        <v>5</v>
      </c>
      <c r="E1" s="130" t="s">
        <v>4</v>
      </c>
      <c r="F1" s="118" t="s">
        <v>526</v>
      </c>
      <c r="G1" s="118" t="s">
        <v>527</v>
      </c>
    </row>
    <row r="2" spans="1:8" ht="15" customHeight="1" x14ac:dyDescent="0.35">
      <c r="A2" s="139">
        <v>43646</v>
      </c>
      <c r="B2" s="130" t="s">
        <v>294</v>
      </c>
      <c r="C2" s="130" t="s">
        <v>692</v>
      </c>
      <c r="D2" s="130" t="s">
        <v>317</v>
      </c>
      <c r="E2" s="130" t="s">
        <v>676</v>
      </c>
      <c r="F2" s="168" t="s">
        <v>649</v>
      </c>
      <c r="G2" s="168" t="s">
        <v>649</v>
      </c>
      <c r="H2" s="16"/>
    </row>
    <row r="3" spans="1:8" ht="15" customHeight="1" x14ac:dyDescent="0.35">
      <c r="A3" s="139">
        <v>43646</v>
      </c>
      <c r="B3" s="130" t="s">
        <v>294</v>
      </c>
      <c r="C3" s="130" t="s">
        <v>692</v>
      </c>
      <c r="D3" s="130" t="s">
        <v>318</v>
      </c>
      <c r="E3" s="130" t="s">
        <v>676</v>
      </c>
      <c r="F3" s="168" t="s">
        <v>649</v>
      </c>
      <c r="G3" s="168" t="s">
        <v>649</v>
      </c>
    </row>
    <row r="4" spans="1:8" ht="15" customHeight="1" x14ac:dyDescent="0.35">
      <c r="A4" s="139">
        <v>43646</v>
      </c>
      <c r="B4" s="130" t="s">
        <v>294</v>
      </c>
      <c r="C4" s="130" t="s">
        <v>692</v>
      </c>
      <c r="D4" s="130" t="s">
        <v>319</v>
      </c>
      <c r="E4" s="130" t="s">
        <v>676</v>
      </c>
      <c r="F4" s="168" t="s">
        <v>649</v>
      </c>
      <c r="G4" s="168" t="s">
        <v>649</v>
      </c>
    </row>
    <row r="5" spans="1:8" ht="15" customHeight="1" x14ac:dyDescent="0.35">
      <c r="A5" s="139">
        <v>43646</v>
      </c>
      <c r="B5" s="130" t="s">
        <v>294</v>
      </c>
      <c r="C5" s="130" t="s">
        <v>692</v>
      </c>
      <c r="D5" s="130" t="s">
        <v>320</v>
      </c>
      <c r="E5" s="130" t="s">
        <v>676</v>
      </c>
      <c r="F5" s="169" t="s">
        <v>649</v>
      </c>
      <c r="G5" s="169" t="s">
        <v>649</v>
      </c>
    </row>
    <row r="6" spans="1:8" ht="15" customHeight="1" x14ac:dyDescent="0.35">
      <c r="A6" s="139">
        <v>43646</v>
      </c>
      <c r="B6" s="130" t="s">
        <v>294</v>
      </c>
      <c r="C6" s="130" t="s">
        <v>692</v>
      </c>
      <c r="D6" s="130" t="s">
        <v>321</v>
      </c>
      <c r="E6" s="130" t="s">
        <v>676</v>
      </c>
      <c r="F6" s="168" t="s">
        <v>649</v>
      </c>
      <c r="G6" s="168" t="s">
        <v>649</v>
      </c>
    </row>
    <row r="7" spans="1:8" ht="15" customHeight="1" x14ac:dyDescent="0.35">
      <c r="A7" s="139">
        <v>43646</v>
      </c>
      <c r="B7" s="130" t="s">
        <v>294</v>
      </c>
      <c r="C7" s="130" t="s">
        <v>692</v>
      </c>
      <c r="D7" s="130" t="s">
        <v>322</v>
      </c>
      <c r="E7" s="130" t="s">
        <v>676</v>
      </c>
      <c r="F7" s="168" t="s">
        <v>649</v>
      </c>
      <c r="G7" s="168" t="s">
        <v>649</v>
      </c>
    </row>
    <row r="8" spans="1:8" ht="15" customHeight="1" x14ac:dyDescent="0.35">
      <c r="A8" s="208">
        <v>43738</v>
      </c>
      <c r="B8" s="130" t="s">
        <v>294</v>
      </c>
      <c r="C8" s="130" t="s">
        <v>692</v>
      </c>
      <c r="D8" s="130" t="s">
        <v>317</v>
      </c>
      <c r="E8" s="130" t="s">
        <v>676</v>
      </c>
      <c r="F8" s="168" t="s">
        <v>649</v>
      </c>
      <c r="G8" s="168" t="s">
        <v>649</v>
      </c>
    </row>
    <row r="9" spans="1:8" ht="15" customHeight="1" x14ac:dyDescent="0.35">
      <c r="A9" s="208">
        <v>43738</v>
      </c>
      <c r="B9" s="130" t="s">
        <v>294</v>
      </c>
      <c r="C9" s="130" t="s">
        <v>692</v>
      </c>
      <c r="D9" s="130" t="s">
        <v>318</v>
      </c>
      <c r="E9" s="130" t="s">
        <v>676</v>
      </c>
      <c r="F9" s="168" t="s">
        <v>649</v>
      </c>
      <c r="G9" s="168" t="s">
        <v>649</v>
      </c>
    </row>
    <row r="10" spans="1:8" ht="15" customHeight="1" x14ac:dyDescent="0.35">
      <c r="A10" s="208">
        <v>43738</v>
      </c>
      <c r="B10" s="130" t="s">
        <v>294</v>
      </c>
      <c r="C10" s="130" t="s">
        <v>692</v>
      </c>
      <c r="D10" s="130" t="s">
        <v>319</v>
      </c>
      <c r="E10" s="130" t="s">
        <v>676</v>
      </c>
      <c r="F10" s="168" t="s">
        <v>649</v>
      </c>
      <c r="G10" s="168" t="s">
        <v>649</v>
      </c>
    </row>
    <row r="11" spans="1:8" ht="15" customHeight="1" x14ac:dyDescent="0.35">
      <c r="A11" s="208">
        <v>43738</v>
      </c>
      <c r="B11" s="130" t="s">
        <v>294</v>
      </c>
      <c r="C11" s="130" t="s">
        <v>692</v>
      </c>
      <c r="D11" s="130" t="s">
        <v>320</v>
      </c>
      <c r="E11" s="130" t="s">
        <v>676</v>
      </c>
      <c r="F11" s="169" t="s">
        <v>649</v>
      </c>
      <c r="G11" s="169" t="s">
        <v>649</v>
      </c>
    </row>
    <row r="12" spans="1:8" ht="15" customHeight="1" x14ac:dyDescent="0.35">
      <c r="A12" s="208">
        <v>43738</v>
      </c>
      <c r="B12" s="130" t="s">
        <v>294</v>
      </c>
      <c r="C12" s="130" t="s">
        <v>692</v>
      </c>
      <c r="D12" s="130" t="s">
        <v>321</v>
      </c>
      <c r="E12" s="130" t="s">
        <v>676</v>
      </c>
      <c r="F12" s="168" t="s">
        <v>649</v>
      </c>
      <c r="G12" s="168" t="s">
        <v>649</v>
      </c>
    </row>
    <row r="13" spans="1:8" ht="15" customHeight="1" x14ac:dyDescent="0.35">
      <c r="A13" s="208">
        <v>43738</v>
      </c>
      <c r="B13" s="130" t="s">
        <v>294</v>
      </c>
      <c r="C13" s="130" t="s">
        <v>692</v>
      </c>
      <c r="D13" s="130" t="s">
        <v>322</v>
      </c>
      <c r="E13" s="130" t="s">
        <v>676</v>
      </c>
      <c r="F13" s="168" t="s">
        <v>649</v>
      </c>
      <c r="G13" s="168" t="s">
        <v>649</v>
      </c>
    </row>
    <row r="14" spans="1:8" ht="15" customHeight="1" x14ac:dyDescent="0.35">
      <c r="A14" s="139">
        <v>43830</v>
      </c>
      <c r="B14" s="130" t="s">
        <v>294</v>
      </c>
      <c r="C14" s="130" t="s">
        <v>692</v>
      </c>
      <c r="D14" s="130" t="s">
        <v>317</v>
      </c>
      <c r="E14" s="130" t="s">
        <v>676</v>
      </c>
      <c r="F14" s="168" t="s">
        <v>649</v>
      </c>
      <c r="G14" s="168" t="s">
        <v>649</v>
      </c>
      <c r="H14" s="16"/>
    </row>
    <row r="15" spans="1:8" ht="15" customHeight="1" x14ac:dyDescent="0.35">
      <c r="A15" s="139">
        <v>43830</v>
      </c>
      <c r="B15" s="130" t="s">
        <v>294</v>
      </c>
      <c r="C15" s="130" t="s">
        <v>692</v>
      </c>
      <c r="D15" s="130" t="s">
        <v>318</v>
      </c>
      <c r="E15" s="130" t="s">
        <v>676</v>
      </c>
      <c r="F15" s="168" t="s">
        <v>649</v>
      </c>
      <c r="G15" s="168" t="s">
        <v>649</v>
      </c>
      <c r="H15" s="16"/>
    </row>
    <row r="16" spans="1:8" ht="15" customHeight="1" x14ac:dyDescent="0.35">
      <c r="A16" s="139">
        <v>43830</v>
      </c>
      <c r="B16" s="130" t="s">
        <v>294</v>
      </c>
      <c r="C16" s="130" t="s">
        <v>692</v>
      </c>
      <c r="D16" s="130" t="s">
        <v>319</v>
      </c>
      <c r="E16" s="130" t="s">
        <v>676</v>
      </c>
      <c r="F16" s="168" t="s">
        <v>649</v>
      </c>
      <c r="G16" s="168" t="s">
        <v>649</v>
      </c>
      <c r="H16" s="16"/>
    </row>
    <row r="17" spans="1:8" ht="15" customHeight="1" x14ac:dyDescent="0.35">
      <c r="A17" s="139">
        <v>43830</v>
      </c>
      <c r="B17" s="130" t="s">
        <v>294</v>
      </c>
      <c r="C17" s="130" t="s">
        <v>692</v>
      </c>
      <c r="D17" s="130" t="s">
        <v>320</v>
      </c>
      <c r="E17" s="130" t="s">
        <v>676</v>
      </c>
      <c r="F17" s="169" t="s">
        <v>649</v>
      </c>
      <c r="G17" s="169" t="s">
        <v>649</v>
      </c>
      <c r="H17" s="16"/>
    </row>
    <row r="18" spans="1:8" ht="15" customHeight="1" x14ac:dyDescent="0.35">
      <c r="A18" s="139">
        <v>43830</v>
      </c>
      <c r="B18" s="130" t="s">
        <v>294</v>
      </c>
      <c r="C18" s="130" t="s">
        <v>692</v>
      </c>
      <c r="D18" s="130" t="s">
        <v>321</v>
      </c>
      <c r="E18" s="130" t="s">
        <v>676</v>
      </c>
      <c r="F18" s="168" t="s">
        <v>649</v>
      </c>
      <c r="G18" s="168" t="s">
        <v>649</v>
      </c>
    </row>
    <row r="19" spans="1:8" ht="15" customHeight="1" x14ac:dyDescent="0.35">
      <c r="A19" s="139">
        <v>43830</v>
      </c>
      <c r="B19" s="130" t="s">
        <v>294</v>
      </c>
      <c r="C19" s="130" t="s">
        <v>692</v>
      </c>
      <c r="D19" s="130" t="s">
        <v>322</v>
      </c>
      <c r="E19" s="130" t="s">
        <v>676</v>
      </c>
      <c r="F19" s="168" t="s">
        <v>649</v>
      </c>
      <c r="G19" s="168" t="s">
        <v>649</v>
      </c>
    </row>
    <row r="20" spans="1:8" ht="15" customHeight="1" x14ac:dyDescent="0.35">
      <c r="A20" s="208">
        <v>43921</v>
      </c>
      <c r="B20" s="130" t="s">
        <v>294</v>
      </c>
      <c r="C20" s="130" t="s">
        <v>692</v>
      </c>
      <c r="D20" s="130" t="s">
        <v>317</v>
      </c>
      <c r="E20" s="130" t="s">
        <v>676</v>
      </c>
      <c r="F20" s="168" t="s">
        <v>649</v>
      </c>
      <c r="G20" s="168" t="s">
        <v>649</v>
      </c>
      <c r="H20" s="16"/>
    </row>
    <row r="21" spans="1:8" ht="15" customHeight="1" x14ac:dyDescent="0.35">
      <c r="A21" s="208">
        <v>43921</v>
      </c>
      <c r="B21" s="130" t="s">
        <v>294</v>
      </c>
      <c r="C21" s="130" t="s">
        <v>692</v>
      </c>
      <c r="D21" s="130" t="s">
        <v>318</v>
      </c>
      <c r="E21" s="130" t="s">
        <v>676</v>
      </c>
      <c r="F21" s="168" t="s">
        <v>649</v>
      </c>
      <c r="G21" s="168" t="s">
        <v>649</v>
      </c>
      <c r="H21" s="16"/>
    </row>
    <row r="22" spans="1:8" ht="15" customHeight="1" x14ac:dyDescent="0.35">
      <c r="A22" s="208">
        <v>43921</v>
      </c>
      <c r="B22" s="130" t="s">
        <v>294</v>
      </c>
      <c r="C22" s="130" t="s">
        <v>692</v>
      </c>
      <c r="D22" s="130" t="s">
        <v>319</v>
      </c>
      <c r="E22" s="130" t="s">
        <v>676</v>
      </c>
      <c r="F22" s="168" t="s">
        <v>649</v>
      </c>
      <c r="G22" s="168" t="s">
        <v>649</v>
      </c>
      <c r="H22" s="16"/>
    </row>
    <row r="23" spans="1:8" ht="15" customHeight="1" x14ac:dyDescent="0.35">
      <c r="A23" s="208">
        <v>43921</v>
      </c>
      <c r="B23" s="130" t="s">
        <v>294</v>
      </c>
      <c r="C23" s="130" t="s">
        <v>692</v>
      </c>
      <c r="D23" s="130" t="s">
        <v>320</v>
      </c>
      <c r="E23" s="130" t="s">
        <v>676</v>
      </c>
      <c r="F23" s="169" t="s">
        <v>649</v>
      </c>
      <c r="G23" s="169" t="s">
        <v>649</v>
      </c>
    </row>
    <row r="24" spans="1:8" ht="15" customHeight="1" x14ac:dyDescent="0.35">
      <c r="A24" s="208">
        <v>43921</v>
      </c>
      <c r="B24" s="130" t="s">
        <v>294</v>
      </c>
      <c r="C24" s="130" t="s">
        <v>692</v>
      </c>
      <c r="D24" s="130" t="s">
        <v>321</v>
      </c>
      <c r="E24" s="130" t="s">
        <v>676</v>
      </c>
      <c r="F24" s="168" t="s">
        <v>649</v>
      </c>
      <c r="G24" s="168" t="s">
        <v>649</v>
      </c>
    </row>
    <row r="25" spans="1:8" ht="15" customHeight="1" x14ac:dyDescent="0.35">
      <c r="A25" s="208">
        <v>43921</v>
      </c>
      <c r="B25" s="130" t="s">
        <v>294</v>
      </c>
      <c r="C25" s="130" t="s">
        <v>692</v>
      </c>
      <c r="D25" s="130" t="s">
        <v>322</v>
      </c>
      <c r="E25" s="130" t="s">
        <v>676</v>
      </c>
      <c r="F25" s="168" t="s">
        <v>649</v>
      </c>
      <c r="G25" s="168" t="s">
        <v>649</v>
      </c>
    </row>
    <row r="26" spans="1:8" ht="15" customHeight="1" x14ac:dyDescent="0.35">
      <c r="A26" s="139">
        <v>44012</v>
      </c>
      <c r="B26" s="130" t="s">
        <v>294</v>
      </c>
      <c r="C26" s="130" t="s">
        <v>692</v>
      </c>
      <c r="D26" s="130" t="s">
        <v>317</v>
      </c>
      <c r="E26" s="130" t="s">
        <v>676</v>
      </c>
      <c r="F26" s="168" t="s">
        <v>649</v>
      </c>
      <c r="G26" s="168" t="s">
        <v>649</v>
      </c>
      <c r="H26" s="16"/>
    </row>
    <row r="27" spans="1:8" ht="15" customHeight="1" x14ac:dyDescent="0.35">
      <c r="A27" s="139">
        <v>44012</v>
      </c>
      <c r="B27" s="130" t="s">
        <v>294</v>
      </c>
      <c r="C27" s="130" t="s">
        <v>692</v>
      </c>
      <c r="D27" s="130" t="s">
        <v>318</v>
      </c>
      <c r="E27" s="130" t="s">
        <v>676</v>
      </c>
      <c r="F27" s="168" t="s">
        <v>649</v>
      </c>
      <c r="G27" s="168" t="s">
        <v>649</v>
      </c>
      <c r="H27" s="16"/>
    </row>
    <row r="28" spans="1:8" ht="15" customHeight="1" x14ac:dyDescent="0.35">
      <c r="A28" s="139">
        <v>44012</v>
      </c>
      <c r="B28" s="130" t="s">
        <v>294</v>
      </c>
      <c r="C28" s="130" t="s">
        <v>692</v>
      </c>
      <c r="D28" s="130" t="s">
        <v>319</v>
      </c>
      <c r="E28" s="130" t="s">
        <v>676</v>
      </c>
      <c r="F28" s="168" t="s">
        <v>649</v>
      </c>
      <c r="G28" s="168" t="s">
        <v>649</v>
      </c>
      <c r="H28" s="16"/>
    </row>
    <row r="29" spans="1:8" ht="15" customHeight="1" x14ac:dyDescent="0.35">
      <c r="A29" s="139">
        <v>44012</v>
      </c>
      <c r="B29" s="130" t="s">
        <v>294</v>
      </c>
      <c r="C29" s="130" t="s">
        <v>692</v>
      </c>
      <c r="D29" s="130" t="s">
        <v>320</v>
      </c>
      <c r="E29" s="130" t="s">
        <v>676</v>
      </c>
      <c r="F29" s="169" t="s">
        <v>649</v>
      </c>
      <c r="G29" s="169" t="s">
        <v>649</v>
      </c>
      <c r="H29" s="16"/>
    </row>
    <row r="30" spans="1:8" ht="15" customHeight="1" x14ac:dyDescent="0.35">
      <c r="A30" s="139">
        <v>44012</v>
      </c>
      <c r="B30" s="130" t="s">
        <v>294</v>
      </c>
      <c r="C30" s="130" t="s">
        <v>692</v>
      </c>
      <c r="D30" s="130" t="s">
        <v>321</v>
      </c>
      <c r="E30" s="130" t="s">
        <v>676</v>
      </c>
      <c r="F30" s="168" t="s">
        <v>649</v>
      </c>
      <c r="G30" s="168" t="s">
        <v>649</v>
      </c>
    </row>
    <row r="31" spans="1:8" ht="15" customHeight="1" x14ac:dyDescent="0.35">
      <c r="A31" s="139">
        <v>44012</v>
      </c>
      <c r="B31" s="130" t="s">
        <v>294</v>
      </c>
      <c r="C31" s="130" t="s">
        <v>692</v>
      </c>
      <c r="D31" s="130" t="s">
        <v>322</v>
      </c>
      <c r="E31" s="130" t="s">
        <v>676</v>
      </c>
      <c r="F31" s="168" t="s">
        <v>649</v>
      </c>
      <c r="G31" s="168" t="s">
        <v>649</v>
      </c>
    </row>
    <row r="32" spans="1:8" ht="15" customHeight="1" x14ac:dyDescent="0.35">
      <c r="A32" s="208">
        <v>44104</v>
      </c>
      <c r="B32" s="130" t="s">
        <v>294</v>
      </c>
      <c r="C32" s="130" t="s">
        <v>692</v>
      </c>
      <c r="D32" s="130" t="s">
        <v>317</v>
      </c>
      <c r="E32" s="130" t="s">
        <v>676</v>
      </c>
      <c r="F32" s="168" t="s">
        <v>649</v>
      </c>
      <c r="G32" s="168" t="s">
        <v>649</v>
      </c>
      <c r="H32" s="16"/>
    </row>
    <row r="33" spans="1:8" ht="15" customHeight="1" x14ac:dyDescent="0.35">
      <c r="A33" s="208">
        <v>44104</v>
      </c>
      <c r="B33" s="130" t="s">
        <v>294</v>
      </c>
      <c r="C33" s="130" t="s">
        <v>692</v>
      </c>
      <c r="D33" s="130" t="s">
        <v>318</v>
      </c>
      <c r="E33" s="130" t="s">
        <v>676</v>
      </c>
      <c r="F33" s="168" t="s">
        <v>649</v>
      </c>
      <c r="G33" s="168" t="s">
        <v>649</v>
      </c>
      <c r="H33" s="16"/>
    </row>
    <row r="34" spans="1:8" ht="15" customHeight="1" x14ac:dyDescent="0.35">
      <c r="A34" s="208">
        <v>44104</v>
      </c>
      <c r="B34" s="130" t="s">
        <v>294</v>
      </c>
      <c r="C34" s="130" t="s">
        <v>692</v>
      </c>
      <c r="D34" s="130" t="s">
        <v>319</v>
      </c>
      <c r="E34" s="130" t="s">
        <v>676</v>
      </c>
      <c r="F34" s="168" t="s">
        <v>649</v>
      </c>
      <c r="G34" s="168" t="s">
        <v>649</v>
      </c>
      <c r="H34" s="16"/>
    </row>
    <row r="35" spans="1:8" ht="15" customHeight="1" x14ac:dyDescent="0.35">
      <c r="A35" s="208">
        <v>44104</v>
      </c>
      <c r="B35" s="130" t="s">
        <v>294</v>
      </c>
      <c r="C35" s="130" t="s">
        <v>692</v>
      </c>
      <c r="D35" s="130" t="s">
        <v>320</v>
      </c>
      <c r="E35" s="130" t="s">
        <v>676</v>
      </c>
      <c r="F35" s="169" t="s">
        <v>649</v>
      </c>
      <c r="G35" s="169" t="s">
        <v>649</v>
      </c>
      <c r="H35" s="16"/>
    </row>
    <row r="36" spans="1:8" ht="15" customHeight="1" x14ac:dyDescent="0.35">
      <c r="A36" s="208">
        <v>44104</v>
      </c>
      <c r="B36" s="130" t="s">
        <v>294</v>
      </c>
      <c r="C36" s="130" t="s">
        <v>692</v>
      </c>
      <c r="D36" s="130" t="s">
        <v>321</v>
      </c>
      <c r="E36" s="130" t="s">
        <v>676</v>
      </c>
      <c r="F36" s="168" t="s">
        <v>649</v>
      </c>
      <c r="G36" s="168" t="s">
        <v>649</v>
      </c>
    </row>
    <row r="37" spans="1:8" ht="15" customHeight="1" x14ac:dyDescent="0.35">
      <c r="A37" s="208">
        <v>44104</v>
      </c>
      <c r="B37" s="130" t="s">
        <v>294</v>
      </c>
      <c r="C37" s="130" t="s">
        <v>692</v>
      </c>
      <c r="D37" s="130" t="s">
        <v>322</v>
      </c>
      <c r="E37" s="130" t="s">
        <v>676</v>
      </c>
      <c r="F37" s="168" t="s">
        <v>649</v>
      </c>
      <c r="G37" s="168" t="s">
        <v>649</v>
      </c>
    </row>
    <row r="38" spans="1:8" ht="15" customHeight="1" x14ac:dyDescent="0.35">
      <c r="A38" s="139">
        <v>44196</v>
      </c>
      <c r="B38" s="130" t="s">
        <v>294</v>
      </c>
      <c r="C38" s="130" t="s">
        <v>692</v>
      </c>
      <c r="D38" s="130" t="s">
        <v>317</v>
      </c>
      <c r="E38" s="130" t="s">
        <v>676</v>
      </c>
      <c r="F38" s="168" t="s">
        <v>649</v>
      </c>
      <c r="G38" s="168" t="s">
        <v>649</v>
      </c>
      <c r="H38" s="16"/>
    </row>
    <row r="39" spans="1:8" ht="15" customHeight="1" x14ac:dyDescent="0.35">
      <c r="A39" s="139">
        <v>44196</v>
      </c>
      <c r="B39" s="130" t="s">
        <v>294</v>
      </c>
      <c r="C39" s="130" t="s">
        <v>692</v>
      </c>
      <c r="D39" s="130" t="s">
        <v>318</v>
      </c>
      <c r="E39" s="130" t="s">
        <v>676</v>
      </c>
      <c r="F39" s="168" t="s">
        <v>649</v>
      </c>
      <c r="G39" s="168" t="s">
        <v>649</v>
      </c>
      <c r="H39" s="16"/>
    </row>
    <row r="40" spans="1:8" ht="15" customHeight="1" x14ac:dyDescent="0.35">
      <c r="A40" s="139">
        <v>44196</v>
      </c>
      <c r="B40" s="130" t="s">
        <v>294</v>
      </c>
      <c r="C40" s="130" t="s">
        <v>692</v>
      </c>
      <c r="D40" s="130" t="s">
        <v>319</v>
      </c>
      <c r="E40" s="130" t="s">
        <v>676</v>
      </c>
      <c r="F40" s="168" t="s">
        <v>649</v>
      </c>
      <c r="G40" s="168" t="s">
        <v>649</v>
      </c>
      <c r="H40" s="16"/>
    </row>
    <row r="41" spans="1:8" ht="15" customHeight="1" x14ac:dyDescent="0.35">
      <c r="A41" s="139">
        <v>44196</v>
      </c>
      <c r="B41" s="130" t="s">
        <v>294</v>
      </c>
      <c r="C41" s="130" t="s">
        <v>692</v>
      </c>
      <c r="D41" s="130" t="s">
        <v>320</v>
      </c>
      <c r="E41" s="130" t="s">
        <v>676</v>
      </c>
      <c r="F41" s="169" t="s">
        <v>649</v>
      </c>
      <c r="G41" s="169" t="s">
        <v>649</v>
      </c>
      <c r="H41" s="16"/>
    </row>
    <row r="42" spans="1:8" ht="15" customHeight="1" x14ac:dyDescent="0.35">
      <c r="A42" s="139">
        <v>44196</v>
      </c>
      <c r="B42" s="130" t="s">
        <v>294</v>
      </c>
      <c r="C42" s="130" t="s">
        <v>692</v>
      </c>
      <c r="D42" s="130" t="s">
        <v>321</v>
      </c>
      <c r="E42" s="130" t="s">
        <v>676</v>
      </c>
      <c r="F42" s="168" t="s">
        <v>649</v>
      </c>
      <c r="G42" s="168" t="s">
        <v>649</v>
      </c>
    </row>
    <row r="43" spans="1:8" ht="15" customHeight="1" x14ac:dyDescent="0.35">
      <c r="A43" s="139">
        <v>44196</v>
      </c>
      <c r="B43" s="130" t="s">
        <v>294</v>
      </c>
      <c r="C43" s="130" t="s">
        <v>692</v>
      </c>
      <c r="D43" s="130" t="s">
        <v>322</v>
      </c>
      <c r="E43" s="130" t="s">
        <v>676</v>
      </c>
      <c r="F43" s="168" t="s">
        <v>649</v>
      </c>
      <c r="G43" s="168" t="s">
        <v>649</v>
      </c>
    </row>
    <row r="44" spans="1:8" ht="15" customHeight="1" x14ac:dyDescent="0.35">
      <c r="A44" s="208">
        <v>44286</v>
      </c>
      <c r="B44" s="130" t="s">
        <v>294</v>
      </c>
      <c r="C44" s="130" t="s">
        <v>692</v>
      </c>
      <c r="D44" s="130" t="s">
        <v>317</v>
      </c>
      <c r="E44" s="130" t="s">
        <v>676</v>
      </c>
      <c r="F44" s="168" t="s">
        <v>649</v>
      </c>
      <c r="G44" s="168" t="s">
        <v>649</v>
      </c>
      <c r="H44" s="16"/>
    </row>
    <row r="45" spans="1:8" ht="15" customHeight="1" x14ac:dyDescent="0.35">
      <c r="A45" s="208">
        <v>44286</v>
      </c>
      <c r="B45" s="130" t="s">
        <v>294</v>
      </c>
      <c r="C45" s="130" t="s">
        <v>692</v>
      </c>
      <c r="D45" s="130" t="s">
        <v>318</v>
      </c>
      <c r="E45" s="130" t="s">
        <v>676</v>
      </c>
      <c r="F45" s="168" t="s">
        <v>649</v>
      </c>
      <c r="G45" s="168" t="s">
        <v>649</v>
      </c>
      <c r="H45" s="16"/>
    </row>
    <row r="46" spans="1:8" ht="15" customHeight="1" x14ac:dyDescent="0.35">
      <c r="A46" s="208">
        <v>44286</v>
      </c>
      <c r="B46" s="130" t="s">
        <v>294</v>
      </c>
      <c r="C46" s="130" t="s">
        <v>692</v>
      </c>
      <c r="D46" s="130" t="s">
        <v>319</v>
      </c>
      <c r="E46" s="130" t="s">
        <v>676</v>
      </c>
      <c r="F46" s="168" t="s">
        <v>649</v>
      </c>
      <c r="G46" s="168" t="s">
        <v>649</v>
      </c>
      <c r="H46" s="16"/>
    </row>
    <row r="47" spans="1:8" ht="15" customHeight="1" x14ac:dyDescent="0.35">
      <c r="A47" s="208">
        <v>44286</v>
      </c>
      <c r="B47" s="130" t="s">
        <v>294</v>
      </c>
      <c r="C47" s="130" t="s">
        <v>692</v>
      </c>
      <c r="D47" s="130" t="s">
        <v>320</v>
      </c>
      <c r="E47" s="130" t="s">
        <v>676</v>
      </c>
      <c r="F47" s="169" t="s">
        <v>649</v>
      </c>
      <c r="G47" s="169" t="s">
        <v>649</v>
      </c>
      <c r="H47" s="16"/>
    </row>
    <row r="48" spans="1:8" ht="15" customHeight="1" x14ac:dyDescent="0.35">
      <c r="A48" s="208">
        <v>44286</v>
      </c>
      <c r="B48" s="130" t="s">
        <v>294</v>
      </c>
      <c r="C48" s="130" t="s">
        <v>692</v>
      </c>
      <c r="D48" s="130" t="s">
        <v>321</v>
      </c>
      <c r="E48" s="130" t="s">
        <v>676</v>
      </c>
      <c r="F48" s="168" t="s">
        <v>649</v>
      </c>
      <c r="G48" s="168" t="s">
        <v>649</v>
      </c>
    </row>
    <row r="49" spans="1:8" ht="15" customHeight="1" x14ac:dyDescent="0.35">
      <c r="A49" s="208">
        <v>44286</v>
      </c>
      <c r="B49" s="130" t="s">
        <v>294</v>
      </c>
      <c r="C49" s="130" t="s">
        <v>692</v>
      </c>
      <c r="D49" s="130" t="s">
        <v>322</v>
      </c>
      <c r="E49" s="130" t="s">
        <v>676</v>
      </c>
      <c r="F49" s="168" t="s">
        <v>649</v>
      </c>
      <c r="G49" s="168" t="s">
        <v>649</v>
      </c>
    </row>
    <row r="50" spans="1:8" ht="15" customHeight="1" x14ac:dyDescent="0.35">
      <c r="A50" s="139">
        <v>44377</v>
      </c>
      <c r="B50" s="130" t="s">
        <v>294</v>
      </c>
      <c r="C50" s="130" t="s">
        <v>692</v>
      </c>
      <c r="D50" s="130" t="s">
        <v>317</v>
      </c>
      <c r="E50" s="130" t="s">
        <v>676</v>
      </c>
      <c r="F50" s="168" t="s">
        <v>649</v>
      </c>
      <c r="G50" s="168" t="s">
        <v>649</v>
      </c>
      <c r="H50" s="16"/>
    </row>
    <row r="51" spans="1:8" ht="15" customHeight="1" x14ac:dyDescent="0.35">
      <c r="A51" s="139">
        <v>44377</v>
      </c>
      <c r="B51" s="130" t="s">
        <v>294</v>
      </c>
      <c r="C51" s="130" t="s">
        <v>692</v>
      </c>
      <c r="D51" s="130" t="s">
        <v>318</v>
      </c>
      <c r="E51" s="130" t="s">
        <v>676</v>
      </c>
      <c r="F51" s="168" t="s">
        <v>649</v>
      </c>
      <c r="G51" s="168" t="s">
        <v>649</v>
      </c>
      <c r="H51" s="16"/>
    </row>
    <row r="52" spans="1:8" ht="15" customHeight="1" x14ac:dyDescent="0.35">
      <c r="A52" s="139">
        <v>44377</v>
      </c>
      <c r="B52" s="130" t="s">
        <v>294</v>
      </c>
      <c r="C52" s="130" t="s">
        <v>692</v>
      </c>
      <c r="D52" s="130" t="s">
        <v>319</v>
      </c>
      <c r="E52" s="130" t="s">
        <v>676</v>
      </c>
      <c r="F52" s="168" t="s">
        <v>649</v>
      </c>
      <c r="G52" s="168" t="s">
        <v>649</v>
      </c>
      <c r="H52" s="16"/>
    </row>
    <row r="53" spans="1:8" ht="15" customHeight="1" x14ac:dyDescent="0.35">
      <c r="A53" s="139">
        <v>44377</v>
      </c>
      <c r="B53" s="130" t="s">
        <v>294</v>
      </c>
      <c r="C53" s="130" t="s">
        <v>692</v>
      </c>
      <c r="D53" s="130" t="s">
        <v>320</v>
      </c>
      <c r="E53" s="130" t="s">
        <v>676</v>
      </c>
      <c r="F53" s="169" t="s">
        <v>649</v>
      </c>
      <c r="G53" s="169" t="s">
        <v>649</v>
      </c>
      <c r="H53" s="16"/>
    </row>
    <row r="54" spans="1:8" ht="15" customHeight="1" x14ac:dyDescent="0.35">
      <c r="A54" s="139">
        <v>44377</v>
      </c>
      <c r="B54" s="130" t="s">
        <v>294</v>
      </c>
      <c r="C54" s="130" t="s">
        <v>692</v>
      </c>
      <c r="D54" s="130" t="s">
        <v>321</v>
      </c>
      <c r="E54" s="130" t="s">
        <v>676</v>
      </c>
      <c r="F54" s="168" t="s">
        <v>649</v>
      </c>
      <c r="G54" s="168" t="s">
        <v>649</v>
      </c>
    </row>
    <row r="55" spans="1:8" ht="15" customHeight="1" x14ac:dyDescent="0.35">
      <c r="A55" s="139">
        <v>44377</v>
      </c>
      <c r="B55" s="130" t="s">
        <v>294</v>
      </c>
      <c r="C55" s="130" t="s">
        <v>692</v>
      </c>
      <c r="D55" s="130" t="s">
        <v>322</v>
      </c>
      <c r="E55" s="130" t="s">
        <v>676</v>
      </c>
      <c r="F55" s="168" t="s">
        <v>649</v>
      </c>
      <c r="G55" s="168" t="s">
        <v>649</v>
      </c>
    </row>
    <row r="56" spans="1:8" ht="15" customHeight="1" x14ac:dyDescent="0.35">
      <c r="A56" s="208">
        <v>44469</v>
      </c>
      <c r="B56" s="130" t="s">
        <v>294</v>
      </c>
      <c r="C56" s="130" t="s">
        <v>692</v>
      </c>
      <c r="D56" s="130" t="s">
        <v>317</v>
      </c>
      <c r="E56" s="130" t="s">
        <v>676</v>
      </c>
      <c r="F56" s="168" t="s">
        <v>649</v>
      </c>
      <c r="G56" s="168" t="s">
        <v>649</v>
      </c>
      <c r="H56" s="16"/>
    </row>
    <row r="57" spans="1:8" ht="15" customHeight="1" x14ac:dyDescent="0.35">
      <c r="A57" s="208">
        <v>44469</v>
      </c>
      <c r="B57" s="130" t="s">
        <v>294</v>
      </c>
      <c r="C57" s="130" t="s">
        <v>692</v>
      </c>
      <c r="D57" s="130" t="s">
        <v>318</v>
      </c>
      <c r="E57" s="130" t="s">
        <v>676</v>
      </c>
      <c r="F57" s="168" t="s">
        <v>649</v>
      </c>
      <c r="G57" s="168" t="s">
        <v>649</v>
      </c>
      <c r="H57" s="16"/>
    </row>
    <row r="58" spans="1:8" ht="15" customHeight="1" x14ac:dyDescent="0.35">
      <c r="A58" s="208">
        <v>44469</v>
      </c>
      <c r="B58" s="130" t="s">
        <v>294</v>
      </c>
      <c r="C58" s="130" t="s">
        <v>692</v>
      </c>
      <c r="D58" s="130" t="s">
        <v>319</v>
      </c>
      <c r="E58" s="130" t="s">
        <v>676</v>
      </c>
      <c r="F58" s="168" t="s">
        <v>649</v>
      </c>
      <c r="G58" s="168" t="s">
        <v>649</v>
      </c>
      <c r="H58" s="16"/>
    </row>
    <row r="59" spans="1:8" ht="15" customHeight="1" x14ac:dyDescent="0.35">
      <c r="A59" s="208">
        <v>44469</v>
      </c>
      <c r="B59" s="130" t="s">
        <v>294</v>
      </c>
      <c r="C59" s="130" t="s">
        <v>692</v>
      </c>
      <c r="D59" s="130" t="s">
        <v>320</v>
      </c>
      <c r="E59" s="130" t="s">
        <v>676</v>
      </c>
      <c r="F59" s="169" t="s">
        <v>649</v>
      </c>
      <c r="G59" s="169" t="s">
        <v>649</v>
      </c>
      <c r="H59" s="16"/>
    </row>
    <row r="60" spans="1:8" ht="15" customHeight="1" x14ac:dyDescent="0.35">
      <c r="A60" s="208">
        <v>44469</v>
      </c>
      <c r="B60" s="130" t="s">
        <v>294</v>
      </c>
      <c r="C60" s="130" t="s">
        <v>692</v>
      </c>
      <c r="D60" s="130" t="s">
        <v>321</v>
      </c>
      <c r="E60" s="130" t="s">
        <v>676</v>
      </c>
      <c r="F60" s="168" t="s">
        <v>649</v>
      </c>
      <c r="G60" s="168" t="s">
        <v>649</v>
      </c>
    </row>
    <row r="61" spans="1:8" ht="15" customHeight="1" x14ac:dyDescent="0.35">
      <c r="A61" s="208">
        <v>44469</v>
      </c>
      <c r="B61" s="130" t="s">
        <v>294</v>
      </c>
      <c r="C61" s="130" t="s">
        <v>692</v>
      </c>
      <c r="D61" s="130" t="s">
        <v>322</v>
      </c>
      <c r="E61" s="130" t="s">
        <v>676</v>
      </c>
      <c r="F61" s="168" t="s">
        <v>649</v>
      </c>
      <c r="G61" s="168" t="s">
        <v>649</v>
      </c>
    </row>
    <row r="62" spans="1:8" ht="15" customHeight="1" x14ac:dyDescent="0.35">
      <c r="A62" s="139">
        <v>44561</v>
      </c>
      <c r="B62" s="130" t="s">
        <v>294</v>
      </c>
      <c r="C62" s="130" t="s">
        <v>692</v>
      </c>
      <c r="D62" s="130" t="s">
        <v>317</v>
      </c>
      <c r="E62" s="130" t="s">
        <v>676</v>
      </c>
      <c r="F62" s="168" t="s">
        <v>649</v>
      </c>
      <c r="G62" s="168" t="s">
        <v>649</v>
      </c>
    </row>
    <row r="63" spans="1:8" ht="15" customHeight="1" x14ac:dyDescent="0.35">
      <c r="A63" s="139">
        <v>44561</v>
      </c>
      <c r="B63" s="130" t="s">
        <v>294</v>
      </c>
      <c r="C63" s="130" t="s">
        <v>692</v>
      </c>
      <c r="D63" s="130" t="s">
        <v>318</v>
      </c>
      <c r="E63" s="130" t="s">
        <v>676</v>
      </c>
      <c r="F63" s="168" t="s">
        <v>649</v>
      </c>
      <c r="G63" s="168" t="s">
        <v>649</v>
      </c>
    </row>
    <row r="64" spans="1:8" ht="15" customHeight="1" x14ac:dyDescent="0.35">
      <c r="A64" s="139">
        <v>44561</v>
      </c>
      <c r="B64" s="130" t="s">
        <v>294</v>
      </c>
      <c r="C64" s="130" t="s">
        <v>692</v>
      </c>
      <c r="D64" s="130" t="s">
        <v>319</v>
      </c>
      <c r="E64" s="130" t="s">
        <v>676</v>
      </c>
      <c r="F64" s="168" t="s">
        <v>649</v>
      </c>
      <c r="G64" s="168" t="s">
        <v>649</v>
      </c>
    </row>
    <row r="65" spans="1:7" ht="15" customHeight="1" x14ac:dyDescent="0.35">
      <c r="A65" s="139">
        <v>44561</v>
      </c>
      <c r="B65" s="130" t="s">
        <v>294</v>
      </c>
      <c r="C65" s="130" t="s">
        <v>692</v>
      </c>
      <c r="D65" s="130" t="s">
        <v>320</v>
      </c>
      <c r="E65" s="130" t="s">
        <v>676</v>
      </c>
      <c r="F65" s="168" t="s">
        <v>649</v>
      </c>
      <c r="G65" s="168" t="s">
        <v>649</v>
      </c>
    </row>
    <row r="66" spans="1:7" ht="15" customHeight="1" x14ac:dyDescent="0.35">
      <c r="A66" s="139">
        <v>44561</v>
      </c>
      <c r="B66" s="130" t="s">
        <v>294</v>
      </c>
      <c r="C66" s="130" t="s">
        <v>692</v>
      </c>
      <c r="D66" s="130" t="s">
        <v>321</v>
      </c>
      <c r="E66" s="130" t="s">
        <v>676</v>
      </c>
      <c r="F66" s="168" t="s">
        <v>649</v>
      </c>
      <c r="G66" s="168" t="s">
        <v>649</v>
      </c>
    </row>
    <row r="67" spans="1:7" ht="15" customHeight="1" x14ac:dyDescent="0.35">
      <c r="A67" s="139">
        <v>44561</v>
      </c>
      <c r="B67" s="130" t="s">
        <v>294</v>
      </c>
      <c r="C67" s="130" t="s">
        <v>692</v>
      </c>
      <c r="D67" s="130" t="s">
        <v>322</v>
      </c>
      <c r="E67" s="130" t="s">
        <v>676</v>
      </c>
      <c r="F67" s="168" t="s">
        <v>649</v>
      </c>
      <c r="G67" s="168" t="s">
        <v>649</v>
      </c>
    </row>
    <row r="68" spans="1:7" ht="15" customHeight="1" x14ac:dyDescent="0.35">
      <c r="A68" s="208">
        <v>44651</v>
      </c>
      <c r="B68" s="130" t="s">
        <v>294</v>
      </c>
      <c r="C68" s="130" t="s">
        <v>692</v>
      </c>
      <c r="D68" s="130" t="s">
        <v>317</v>
      </c>
      <c r="E68" s="130" t="s">
        <v>676</v>
      </c>
      <c r="F68" s="168" t="s">
        <v>286</v>
      </c>
      <c r="G68" s="168" t="s">
        <v>286</v>
      </c>
    </row>
    <row r="69" spans="1:7" ht="15" customHeight="1" x14ac:dyDescent="0.35">
      <c r="A69" s="208">
        <v>44651</v>
      </c>
      <c r="B69" s="130" t="s">
        <v>294</v>
      </c>
      <c r="C69" s="130" t="s">
        <v>692</v>
      </c>
      <c r="D69" s="130" t="s">
        <v>318</v>
      </c>
      <c r="E69" s="130" t="s">
        <v>676</v>
      </c>
      <c r="F69" s="168" t="s">
        <v>286</v>
      </c>
      <c r="G69" s="168" t="s">
        <v>286</v>
      </c>
    </row>
    <row r="70" spans="1:7" ht="15" customHeight="1" x14ac:dyDescent="0.35">
      <c r="A70" s="208">
        <v>44651</v>
      </c>
      <c r="B70" s="130" t="s">
        <v>294</v>
      </c>
      <c r="C70" s="130" t="s">
        <v>692</v>
      </c>
      <c r="D70" s="130" t="s">
        <v>319</v>
      </c>
      <c r="E70" s="130" t="s">
        <v>676</v>
      </c>
      <c r="F70" s="168" t="s">
        <v>286</v>
      </c>
      <c r="G70" s="168" t="s">
        <v>286</v>
      </c>
    </row>
    <row r="71" spans="1:7" ht="15" customHeight="1" x14ac:dyDescent="0.35">
      <c r="A71" s="208">
        <v>44651</v>
      </c>
      <c r="B71" s="130" t="s">
        <v>294</v>
      </c>
      <c r="C71" s="130" t="s">
        <v>692</v>
      </c>
      <c r="D71" s="130" t="s">
        <v>320</v>
      </c>
      <c r="E71" s="130" t="s">
        <v>676</v>
      </c>
      <c r="F71" s="168" t="s">
        <v>286</v>
      </c>
      <c r="G71" s="168" t="s">
        <v>286</v>
      </c>
    </row>
    <row r="72" spans="1:7" ht="15" customHeight="1" x14ac:dyDescent="0.35">
      <c r="A72" s="208">
        <v>44651</v>
      </c>
      <c r="B72" s="130" t="s">
        <v>294</v>
      </c>
      <c r="C72" s="130" t="s">
        <v>692</v>
      </c>
      <c r="D72" s="130" t="s">
        <v>321</v>
      </c>
      <c r="E72" s="130" t="s">
        <v>676</v>
      </c>
      <c r="F72" s="168" t="s">
        <v>286</v>
      </c>
      <c r="G72" s="168" t="s">
        <v>286</v>
      </c>
    </row>
    <row r="73" spans="1:7" ht="15" customHeight="1" x14ac:dyDescent="0.35">
      <c r="A73" s="208">
        <v>44651</v>
      </c>
      <c r="B73" s="130" t="s">
        <v>294</v>
      </c>
      <c r="C73" s="130" t="s">
        <v>692</v>
      </c>
      <c r="D73" s="130" t="s">
        <v>322</v>
      </c>
      <c r="E73" s="130" t="s">
        <v>676</v>
      </c>
      <c r="F73" s="168" t="s">
        <v>286</v>
      </c>
      <c r="G73" s="168" t="s">
        <v>286</v>
      </c>
    </row>
    <row r="74" spans="1:7" ht="15" customHeight="1" x14ac:dyDescent="0.35">
      <c r="A74" s="139">
        <v>44742</v>
      </c>
      <c r="B74" s="130" t="s">
        <v>294</v>
      </c>
      <c r="C74" s="130" t="s">
        <v>692</v>
      </c>
      <c r="D74" s="130" t="s">
        <v>317</v>
      </c>
      <c r="E74" s="130" t="s">
        <v>676</v>
      </c>
      <c r="F74" s="168" t="s">
        <v>286</v>
      </c>
      <c r="G74" s="168" t="s">
        <v>286</v>
      </c>
    </row>
    <row r="75" spans="1:7" ht="15" customHeight="1" x14ac:dyDescent="0.35">
      <c r="A75" s="139">
        <v>44742</v>
      </c>
      <c r="B75" s="130" t="s">
        <v>294</v>
      </c>
      <c r="C75" s="130" t="s">
        <v>692</v>
      </c>
      <c r="D75" s="130" t="s">
        <v>318</v>
      </c>
      <c r="E75" s="130" t="s">
        <v>676</v>
      </c>
      <c r="F75" s="168" t="s">
        <v>286</v>
      </c>
      <c r="G75" s="168" t="s">
        <v>286</v>
      </c>
    </row>
    <row r="76" spans="1:7" ht="15" customHeight="1" x14ac:dyDescent="0.35">
      <c r="A76" s="139">
        <v>44742</v>
      </c>
      <c r="B76" s="130" t="s">
        <v>294</v>
      </c>
      <c r="C76" s="130" t="s">
        <v>692</v>
      </c>
      <c r="D76" s="130" t="s">
        <v>319</v>
      </c>
      <c r="E76" s="130" t="s">
        <v>676</v>
      </c>
      <c r="F76" s="168" t="s">
        <v>286</v>
      </c>
      <c r="G76" s="168" t="s">
        <v>286</v>
      </c>
    </row>
    <row r="77" spans="1:7" ht="15" customHeight="1" x14ac:dyDescent="0.35">
      <c r="A77" s="139">
        <v>44742</v>
      </c>
      <c r="B77" s="130" t="s">
        <v>294</v>
      </c>
      <c r="C77" s="130" t="s">
        <v>692</v>
      </c>
      <c r="D77" s="130" t="s">
        <v>320</v>
      </c>
      <c r="E77" s="130" t="s">
        <v>676</v>
      </c>
      <c r="F77" s="168" t="s">
        <v>286</v>
      </c>
      <c r="G77" s="168" t="s">
        <v>286</v>
      </c>
    </row>
    <row r="78" spans="1:7" ht="15" customHeight="1" x14ac:dyDescent="0.35">
      <c r="A78" s="139">
        <v>44742</v>
      </c>
      <c r="B78" s="130" t="s">
        <v>294</v>
      </c>
      <c r="C78" s="130" t="s">
        <v>692</v>
      </c>
      <c r="D78" s="130" t="s">
        <v>321</v>
      </c>
      <c r="E78" s="130" t="s">
        <v>676</v>
      </c>
      <c r="F78" s="168" t="s">
        <v>286</v>
      </c>
      <c r="G78" s="168" t="s">
        <v>286</v>
      </c>
    </row>
    <row r="79" spans="1:7" ht="15" customHeight="1" x14ac:dyDescent="0.35">
      <c r="A79" s="139">
        <v>44742</v>
      </c>
      <c r="B79" s="130" t="s">
        <v>294</v>
      </c>
      <c r="C79" s="130" t="s">
        <v>692</v>
      </c>
      <c r="D79" s="130" t="s">
        <v>322</v>
      </c>
      <c r="E79" s="130" t="s">
        <v>676</v>
      </c>
      <c r="F79" s="168" t="s">
        <v>286</v>
      </c>
      <c r="G79" s="168" t="s">
        <v>286</v>
      </c>
    </row>
    <row r="80" spans="1:7" ht="15" customHeight="1" x14ac:dyDescent="0.35">
      <c r="A80" s="208">
        <v>44834</v>
      </c>
      <c r="B80" s="130" t="s">
        <v>294</v>
      </c>
      <c r="C80" s="130" t="s">
        <v>692</v>
      </c>
      <c r="D80" s="130" t="s">
        <v>317</v>
      </c>
      <c r="E80" s="130" t="s">
        <v>676</v>
      </c>
      <c r="F80" s="168" t="s">
        <v>286</v>
      </c>
      <c r="G80" s="168" t="s">
        <v>286</v>
      </c>
    </row>
    <row r="81" spans="1:7" ht="15" customHeight="1" x14ac:dyDescent="0.35">
      <c r="A81" s="208">
        <v>44834</v>
      </c>
      <c r="B81" s="130" t="s">
        <v>294</v>
      </c>
      <c r="C81" s="130" t="s">
        <v>692</v>
      </c>
      <c r="D81" s="130" t="s">
        <v>318</v>
      </c>
      <c r="E81" s="130" t="s">
        <v>676</v>
      </c>
      <c r="F81" s="168" t="s">
        <v>286</v>
      </c>
      <c r="G81" s="168" t="s">
        <v>286</v>
      </c>
    </row>
    <row r="82" spans="1:7" ht="15" customHeight="1" x14ac:dyDescent="0.35">
      <c r="A82" s="208">
        <v>44834</v>
      </c>
      <c r="B82" s="130" t="s">
        <v>294</v>
      </c>
      <c r="C82" s="130" t="s">
        <v>692</v>
      </c>
      <c r="D82" s="130" t="s">
        <v>319</v>
      </c>
      <c r="E82" s="130" t="s">
        <v>676</v>
      </c>
      <c r="F82" s="168" t="s">
        <v>286</v>
      </c>
      <c r="G82" s="168" t="s">
        <v>286</v>
      </c>
    </row>
    <row r="83" spans="1:7" ht="15" customHeight="1" x14ac:dyDescent="0.35">
      <c r="A83" s="208">
        <v>44834</v>
      </c>
      <c r="B83" s="130" t="s">
        <v>294</v>
      </c>
      <c r="C83" s="130" t="s">
        <v>692</v>
      </c>
      <c r="D83" s="130" t="s">
        <v>320</v>
      </c>
      <c r="E83" s="130" t="s">
        <v>676</v>
      </c>
      <c r="F83" s="168" t="s">
        <v>286</v>
      </c>
      <c r="G83" s="168" t="s">
        <v>286</v>
      </c>
    </row>
    <row r="84" spans="1:7" ht="15" customHeight="1" x14ac:dyDescent="0.35">
      <c r="A84" s="208">
        <v>44834</v>
      </c>
      <c r="B84" s="130" t="s">
        <v>294</v>
      </c>
      <c r="C84" s="130" t="s">
        <v>692</v>
      </c>
      <c r="D84" s="130" t="s">
        <v>321</v>
      </c>
      <c r="E84" s="130" t="s">
        <v>676</v>
      </c>
      <c r="F84" s="168" t="s">
        <v>286</v>
      </c>
      <c r="G84" s="168" t="s">
        <v>286</v>
      </c>
    </row>
    <row r="85" spans="1:7" ht="15" customHeight="1" x14ac:dyDescent="0.35">
      <c r="A85" s="208">
        <v>44834</v>
      </c>
      <c r="B85" s="130" t="s">
        <v>294</v>
      </c>
      <c r="C85" s="130" t="s">
        <v>692</v>
      </c>
      <c r="D85" s="130" t="s">
        <v>322</v>
      </c>
      <c r="E85" s="130" t="s">
        <v>676</v>
      </c>
      <c r="F85" s="168" t="s">
        <v>286</v>
      </c>
      <c r="G85" s="168" t="s">
        <v>286</v>
      </c>
    </row>
    <row r="86" spans="1:7" ht="15" customHeight="1" x14ac:dyDescent="0.35">
      <c r="A86" s="139">
        <v>44926</v>
      </c>
      <c r="B86" s="130" t="s">
        <v>294</v>
      </c>
      <c r="C86" s="130" t="s">
        <v>692</v>
      </c>
      <c r="D86" s="130" t="s">
        <v>317</v>
      </c>
      <c r="E86" s="130" t="s">
        <v>676</v>
      </c>
      <c r="F86" s="168" t="s">
        <v>286</v>
      </c>
      <c r="G86" s="168" t="s">
        <v>286</v>
      </c>
    </row>
    <row r="87" spans="1:7" ht="15" customHeight="1" x14ac:dyDescent="0.35">
      <c r="A87" s="139">
        <v>44926</v>
      </c>
      <c r="B87" s="130" t="s">
        <v>294</v>
      </c>
      <c r="C87" s="130" t="s">
        <v>692</v>
      </c>
      <c r="D87" s="130" t="s">
        <v>318</v>
      </c>
      <c r="E87" s="130" t="s">
        <v>676</v>
      </c>
      <c r="F87" s="168" t="s">
        <v>286</v>
      </c>
      <c r="G87" s="168" t="s">
        <v>286</v>
      </c>
    </row>
    <row r="88" spans="1:7" ht="15" customHeight="1" x14ac:dyDescent="0.35">
      <c r="A88" s="139">
        <v>44926</v>
      </c>
      <c r="B88" s="130" t="s">
        <v>294</v>
      </c>
      <c r="C88" s="130" t="s">
        <v>692</v>
      </c>
      <c r="D88" s="130" t="s">
        <v>319</v>
      </c>
      <c r="E88" s="130" t="s">
        <v>676</v>
      </c>
      <c r="F88" s="168" t="s">
        <v>286</v>
      </c>
      <c r="G88" s="168" t="s">
        <v>286</v>
      </c>
    </row>
    <row r="89" spans="1:7" ht="15" customHeight="1" x14ac:dyDescent="0.35">
      <c r="A89" s="139">
        <v>44926</v>
      </c>
      <c r="B89" s="130" t="s">
        <v>294</v>
      </c>
      <c r="C89" s="130" t="s">
        <v>692</v>
      </c>
      <c r="D89" s="130" t="s">
        <v>320</v>
      </c>
      <c r="E89" s="130" t="s">
        <v>676</v>
      </c>
      <c r="F89" s="168" t="s">
        <v>286</v>
      </c>
      <c r="G89" s="168" t="s">
        <v>286</v>
      </c>
    </row>
    <row r="90" spans="1:7" ht="15" customHeight="1" x14ac:dyDescent="0.35">
      <c r="A90" s="139">
        <v>44926</v>
      </c>
      <c r="B90" s="130" t="s">
        <v>294</v>
      </c>
      <c r="C90" s="130" t="s">
        <v>692</v>
      </c>
      <c r="D90" s="130" t="s">
        <v>321</v>
      </c>
      <c r="E90" s="130" t="s">
        <v>676</v>
      </c>
      <c r="F90" s="168" t="s">
        <v>286</v>
      </c>
      <c r="G90" s="168" t="s">
        <v>286</v>
      </c>
    </row>
    <row r="91" spans="1:7" ht="15" customHeight="1" x14ac:dyDescent="0.35">
      <c r="A91" s="139">
        <v>44926</v>
      </c>
      <c r="B91" s="130" t="s">
        <v>294</v>
      </c>
      <c r="C91" s="130" t="s">
        <v>692</v>
      </c>
      <c r="D91" s="130" t="s">
        <v>322</v>
      </c>
      <c r="E91" s="130" t="s">
        <v>676</v>
      </c>
      <c r="F91" s="168" t="s">
        <v>286</v>
      </c>
      <c r="G91" s="168" t="s">
        <v>286</v>
      </c>
    </row>
    <row r="92" spans="1:7" ht="15" customHeight="1" x14ac:dyDescent="0.35">
      <c r="A92" s="208">
        <v>45016</v>
      </c>
      <c r="B92" s="130" t="s">
        <v>294</v>
      </c>
      <c r="C92" s="130" t="s">
        <v>692</v>
      </c>
      <c r="D92" s="130" t="s">
        <v>317</v>
      </c>
      <c r="E92" s="130" t="s">
        <v>676</v>
      </c>
      <c r="F92" s="168" t="s">
        <v>286</v>
      </c>
      <c r="G92" s="168" t="s">
        <v>286</v>
      </c>
    </row>
    <row r="93" spans="1:7" ht="15" customHeight="1" x14ac:dyDescent="0.35">
      <c r="A93" s="208">
        <v>45016</v>
      </c>
      <c r="B93" s="130" t="s">
        <v>294</v>
      </c>
      <c r="C93" s="130" t="s">
        <v>692</v>
      </c>
      <c r="D93" s="130" t="s">
        <v>318</v>
      </c>
      <c r="E93" s="130" t="s">
        <v>676</v>
      </c>
      <c r="F93" s="168" t="s">
        <v>286</v>
      </c>
      <c r="G93" s="168" t="s">
        <v>286</v>
      </c>
    </row>
    <row r="94" spans="1:7" ht="15" customHeight="1" x14ac:dyDescent="0.35">
      <c r="A94" s="208">
        <v>45016</v>
      </c>
      <c r="B94" s="130" t="s">
        <v>294</v>
      </c>
      <c r="C94" s="130" t="s">
        <v>692</v>
      </c>
      <c r="D94" s="130" t="s">
        <v>319</v>
      </c>
      <c r="E94" s="130" t="s">
        <v>676</v>
      </c>
      <c r="F94" s="168" t="s">
        <v>286</v>
      </c>
      <c r="G94" s="168" t="s">
        <v>286</v>
      </c>
    </row>
    <row r="95" spans="1:7" ht="15" customHeight="1" x14ac:dyDescent="0.35">
      <c r="A95" s="208">
        <v>45016</v>
      </c>
      <c r="B95" s="130" t="s">
        <v>294</v>
      </c>
      <c r="C95" s="130" t="s">
        <v>692</v>
      </c>
      <c r="D95" s="130" t="s">
        <v>320</v>
      </c>
      <c r="E95" s="130" t="s">
        <v>676</v>
      </c>
      <c r="F95" s="168" t="s">
        <v>286</v>
      </c>
      <c r="G95" s="168" t="s">
        <v>286</v>
      </c>
    </row>
    <row r="96" spans="1:7" ht="15" customHeight="1" x14ac:dyDescent="0.35">
      <c r="A96" s="208">
        <v>45016</v>
      </c>
      <c r="B96" s="130" t="s">
        <v>294</v>
      </c>
      <c r="C96" s="130" t="s">
        <v>692</v>
      </c>
      <c r="D96" s="130" t="s">
        <v>321</v>
      </c>
      <c r="E96" s="130" t="s">
        <v>676</v>
      </c>
      <c r="F96" s="168" t="s">
        <v>286</v>
      </c>
      <c r="G96" s="168" t="s">
        <v>286</v>
      </c>
    </row>
    <row r="97" spans="1:7" ht="15" customHeight="1" x14ac:dyDescent="0.35">
      <c r="A97" s="208">
        <v>45016</v>
      </c>
      <c r="B97" s="130" t="s">
        <v>294</v>
      </c>
      <c r="C97" s="130" t="s">
        <v>692</v>
      </c>
      <c r="D97" s="130" t="s">
        <v>322</v>
      </c>
      <c r="E97" s="130" t="s">
        <v>676</v>
      </c>
      <c r="F97" s="168" t="s">
        <v>286</v>
      </c>
      <c r="G97" s="168" t="s">
        <v>286</v>
      </c>
    </row>
    <row r="98" spans="1:7" ht="15" customHeight="1" x14ac:dyDescent="0.35">
      <c r="A98" s="139">
        <v>45107</v>
      </c>
      <c r="B98" s="130" t="s">
        <v>294</v>
      </c>
      <c r="C98" s="130" t="s">
        <v>692</v>
      </c>
      <c r="D98" s="130" t="s">
        <v>317</v>
      </c>
      <c r="E98" s="130" t="s">
        <v>676</v>
      </c>
      <c r="F98" s="168" t="s">
        <v>286</v>
      </c>
      <c r="G98" s="168" t="s">
        <v>286</v>
      </c>
    </row>
    <row r="99" spans="1:7" ht="15" customHeight="1" x14ac:dyDescent="0.35">
      <c r="A99" s="139">
        <v>45107</v>
      </c>
      <c r="B99" s="130" t="s">
        <v>294</v>
      </c>
      <c r="C99" s="130" t="s">
        <v>692</v>
      </c>
      <c r="D99" s="130" t="s">
        <v>318</v>
      </c>
      <c r="E99" s="130" t="s">
        <v>676</v>
      </c>
      <c r="F99" s="168" t="s">
        <v>286</v>
      </c>
      <c r="G99" s="168" t="s">
        <v>286</v>
      </c>
    </row>
    <row r="100" spans="1:7" ht="15" customHeight="1" x14ac:dyDescent="0.35">
      <c r="A100" s="139">
        <v>45107</v>
      </c>
      <c r="B100" s="130" t="s">
        <v>294</v>
      </c>
      <c r="C100" s="130" t="s">
        <v>692</v>
      </c>
      <c r="D100" s="130" t="s">
        <v>319</v>
      </c>
      <c r="E100" s="130" t="s">
        <v>676</v>
      </c>
      <c r="F100" s="168" t="s">
        <v>286</v>
      </c>
      <c r="G100" s="168" t="s">
        <v>286</v>
      </c>
    </row>
    <row r="101" spans="1:7" ht="15" customHeight="1" x14ac:dyDescent="0.35">
      <c r="A101" s="139">
        <v>45107</v>
      </c>
      <c r="B101" s="130" t="s">
        <v>294</v>
      </c>
      <c r="C101" s="130" t="s">
        <v>692</v>
      </c>
      <c r="D101" s="130" t="s">
        <v>320</v>
      </c>
      <c r="E101" s="130" t="s">
        <v>676</v>
      </c>
      <c r="F101" s="168" t="s">
        <v>286</v>
      </c>
      <c r="G101" s="168" t="s">
        <v>286</v>
      </c>
    </row>
    <row r="102" spans="1:7" ht="15" customHeight="1" x14ac:dyDescent="0.35">
      <c r="A102" s="139">
        <v>45107</v>
      </c>
      <c r="B102" s="130" t="s">
        <v>294</v>
      </c>
      <c r="C102" s="130" t="s">
        <v>692</v>
      </c>
      <c r="D102" s="130" t="s">
        <v>321</v>
      </c>
      <c r="E102" s="130" t="s">
        <v>676</v>
      </c>
      <c r="F102" s="168" t="s">
        <v>286</v>
      </c>
      <c r="G102" s="168" t="s">
        <v>286</v>
      </c>
    </row>
    <row r="103" spans="1:7" ht="15" customHeight="1" x14ac:dyDescent="0.35">
      <c r="A103" s="139">
        <v>45107</v>
      </c>
      <c r="B103" s="130" t="s">
        <v>294</v>
      </c>
      <c r="C103" s="130" t="s">
        <v>692</v>
      </c>
      <c r="D103" s="130" t="s">
        <v>322</v>
      </c>
      <c r="E103" s="130" t="s">
        <v>676</v>
      </c>
      <c r="F103" s="168" t="s">
        <v>286</v>
      </c>
      <c r="G103" s="168" t="s">
        <v>286</v>
      </c>
    </row>
    <row r="104" spans="1:7" ht="15" customHeight="1" x14ac:dyDescent="0.35">
      <c r="A104" s="208">
        <v>45199</v>
      </c>
      <c r="B104" s="130" t="s">
        <v>294</v>
      </c>
      <c r="C104" s="130" t="s">
        <v>692</v>
      </c>
      <c r="D104" s="130" t="s">
        <v>317</v>
      </c>
      <c r="E104" s="130" t="s">
        <v>676</v>
      </c>
      <c r="F104" s="168" t="s">
        <v>286</v>
      </c>
      <c r="G104" s="168" t="s">
        <v>286</v>
      </c>
    </row>
    <row r="105" spans="1:7" ht="15" customHeight="1" x14ac:dyDescent="0.35">
      <c r="A105" s="208">
        <v>45199</v>
      </c>
      <c r="B105" s="130" t="s">
        <v>294</v>
      </c>
      <c r="C105" s="130" t="s">
        <v>692</v>
      </c>
      <c r="D105" s="130" t="s">
        <v>318</v>
      </c>
      <c r="E105" s="130" t="s">
        <v>676</v>
      </c>
      <c r="F105" s="168" t="s">
        <v>286</v>
      </c>
      <c r="G105" s="168" t="s">
        <v>286</v>
      </c>
    </row>
    <row r="106" spans="1:7" ht="15" customHeight="1" x14ac:dyDescent="0.35">
      <c r="A106" s="208">
        <v>45199</v>
      </c>
      <c r="B106" s="130" t="s">
        <v>294</v>
      </c>
      <c r="C106" s="130" t="s">
        <v>692</v>
      </c>
      <c r="D106" s="130" t="s">
        <v>319</v>
      </c>
      <c r="E106" s="130" t="s">
        <v>676</v>
      </c>
      <c r="F106" s="168" t="s">
        <v>286</v>
      </c>
      <c r="G106" s="168" t="s">
        <v>286</v>
      </c>
    </row>
    <row r="107" spans="1:7" ht="15" customHeight="1" x14ac:dyDescent="0.35">
      <c r="A107" s="208">
        <v>45199</v>
      </c>
      <c r="B107" s="130" t="s">
        <v>294</v>
      </c>
      <c r="C107" s="130" t="s">
        <v>692</v>
      </c>
      <c r="D107" s="130" t="s">
        <v>320</v>
      </c>
      <c r="E107" s="130" t="s">
        <v>676</v>
      </c>
      <c r="F107" s="168" t="s">
        <v>286</v>
      </c>
      <c r="G107" s="168" t="s">
        <v>286</v>
      </c>
    </row>
    <row r="108" spans="1:7" ht="15" customHeight="1" x14ac:dyDescent="0.35">
      <c r="A108" s="208">
        <v>45199</v>
      </c>
      <c r="B108" s="130" t="s">
        <v>294</v>
      </c>
      <c r="C108" s="130" t="s">
        <v>692</v>
      </c>
      <c r="D108" s="130" t="s">
        <v>321</v>
      </c>
      <c r="E108" s="130" t="s">
        <v>676</v>
      </c>
      <c r="F108" s="168" t="s">
        <v>286</v>
      </c>
      <c r="G108" s="168" t="s">
        <v>286</v>
      </c>
    </row>
    <row r="109" spans="1:7" ht="15" customHeight="1" x14ac:dyDescent="0.35">
      <c r="A109" s="208">
        <v>45199</v>
      </c>
      <c r="B109" s="130" t="s">
        <v>294</v>
      </c>
      <c r="C109" s="130" t="s">
        <v>692</v>
      </c>
      <c r="D109" s="130" t="s">
        <v>322</v>
      </c>
      <c r="E109" s="130" t="s">
        <v>676</v>
      </c>
      <c r="F109" s="168" t="s">
        <v>286</v>
      </c>
      <c r="G109" s="168" t="s">
        <v>286</v>
      </c>
    </row>
    <row r="110" spans="1:7" ht="15" customHeight="1" x14ac:dyDescent="0.35">
      <c r="A110" s="139">
        <v>45291</v>
      </c>
      <c r="B110" s="130" t="s">
        <v>294</v>
      </c>
      <c r="C110" s="130" t="s">
        <v>692</v>
      </c>
      <c r="D110" s="130" t="s">
        <v>317</v>
      </c>
      <c r="E110" s="130" t="s">
        <v>676</v>
      </c>
      <c r="F110" s="168" t="s">
        <v>286</v>
      </c>
      <c r="G110" s="168" t="s">
        <v>286</v>
      </c>
    </row>
    <row r="111" spans="1:7" ht="15" customHeight="1" x14ac:dyDescent="0.35">
      <c r="A111" s="139">
        <v>45291</v>
      </c>
      <c r="B111" s="130" t="s">
        <v>294</v>
      </c>
      <c r="C111" s="130" t="s">
        <v>692</v>
      </c>
      <c r="D111" s="130" t="s">
        <v>318</v>
      </c>
      <c r="E111" s="130" t="s">
        <v>676</v>
      </c>
      <c r="F111" s="168" t="s">
        <v>286</v>
      </c>
      <c r="G111" s="168" t="s">
        <v>286</v>
      </c>
    </row>
    <row r="112" spans="1:7" ht="15" customHeight="1" x14ac:dyDescent="0.35">
      <c r="A112" s="139">
        <v>45291</v>
      </c>
      <c r="B112" s="130" t="s">
        <v>294</v>
      </c>
      <c r="C112" s="130" t="s">
        <v>692</v>
      </c>
      <c r="D112" s="130" t="s">
        <v>319</v>
      </c>
      <c r="E112" s="130" t="s">
        <v>676</v>
      </c>
      <c r="F112" s="168" t="s">
        <v>286</v>
      </c>
      <c r="G112" s="168" t="s">
        <v>286</v>
      </c>
    </row>
    <row r="113" spans="1:7" ht="15" customHeight="1" x14ac:dyDescent="0.35">
      <c r="A113" s="139">
        <v>45291</v>
      </c>
      <c r="B113" s="130" t="s">
        <v>294</v>
      </c>
      <c r="C113" s="130" t="s">
        <v>692</v>
      </c>
      <c r="D113" s="130" t="s">
        <v>320</v>
      </c>
      <c r="E113" s="130" t="s">
        <v>676</v>
      </c>
      <c r="F113" s="168" t="s">
        <v>286</v>
      </c>
      <c r="G113" s="168" t="s">
        <v>286</v>
      </c>
    </row>
    <row r="114" spans="1:7" ht="15" customHeight="1" x14ac:dyDescent="0.35">
      <c r="A114" s="139">
        <v>45291</v>
      </c>
      <c r="B114" s="130" t="s">
        <v>294</v>
      </c>
      <c r="C114" s="130" t="s">
        <v>692</v>
      </c>
      <c r="D114" s="130" t="s">
        <v>321</v>
      </c>
      <c r="E114" s="130" t="s">
        <v>676</v>
      </c>
      <c r="F114" s="168" t="s">
        <v>286</v>
      </c>
      <c r="G114" s="168" t="s">
        <v>286</v>
      </c>
    </row>
    <row r="115" spans="1:7" ht="15" customHeight="1" x14ac:dyDescent="0.35">
      <c r="A115" s="139">
        <v>45291</v>
      </c>
      <c r="B115" s="130" t="s">
        <v>294</v>
      </c>
      <c r="C115" s="130" t="s">
        <v>692</v>
      </c>
      <c r="D115" s="130" t="s">
        <v>322</v>
      </c>
      <c r="E115" s="130" t="s">
        <v>676</v>
      </c>
      <c r="F115" s="168" t="s">
        <v>286</v>
      </c>
      <c r="G115" s="168" t="s">
        <v>286</v>
      </c>
    </row>
    <row r="116" spans="1:7" ht="15" customHeight="1" x14ac:dyDescent="0.35">
      <c r="A116" s="208">
        <v>45382</v>
      </c>
      <c r="B116" s="130" t="s">
        <v>294</v>
      </c>
      <c r="C116" s="130" t="s">
        <v>692</v>
      </c>
      <c r="D116" s="130" t="s">
        <v>317</v>
      </c>
      <c r="E116" s="130" t="s">
        <v>676</v>
      </c>
      <c r="F116" s="168" t="s">
        <v>286</v>
      </c>
      <c r="G116" s="168" t="s">
        <v>286</v>
      </c>
    </row>
    <row r="117" spans="1:7" ht="15" customHeight="1" x14ac:dyDescent="0.35">
      <c r="A117" s="208">
        <v>45382</v>
      </c>
      <c r="B117" s="130" t="s">
        <v>294</v>
      </c>
      <c r="C117" s="130" t="s">
        <v>692</v>
      </c>
      <c r="D117" s="130" t="s">
        <v>318</v>
      </c>
      <c r="E117" s="130" t="s">
        <v>676</v>
      </c>
      <c r="F117" s="168" t="s">
        <v>286</v>
      </c>
      <c r="G117" s="168" t="s">
        <v>286</v>
      </c>
    </row>
    <row r="118" spans="1:7" ht="15" customHeight="1" x14ac:dyDescent="0.35">
      <c r="A118" s="208">
        <v>45382</v>
      </c>
      <c r="B118" s="130" t="s">
        <v>294</v>
      </c>
      <c r="C118" s="130" t="s">
        <v>692</v>
      </c>
      <c r="D118" s="130" t="s">
        <v>319</v>
      </c>
      <c r="E118" s="130" t="s">
        <v>676</v>
      </c>
      <c r="F118" s="168" t="s">
        <v>286</v>
      </c>
      <c r="G118" s="168" t="s">
        <v>286</v>
      </c>
    </row>
    <row r="119" spans="1:7" ht="15" customHeight="1" x14ac:dyDescent="0.35">
      <c r="A119" s="208">
        <v>45382</v>
      </c>
      <c r="B119" s="130" t="s">
        <v>294</v>
      </c>
      <c r="C119" s="130" t="s">
        <v>692</v>
      </c>
      <c r="D119" s="130" t="s">
        <v>320</v>
      </c>
      <c r="E119" s="130" t="s">
        <v>676</v>
      </c>
      <c r="F119" s="168" t="s">
        <v>286</v>
      </c>
      <c r="G119" s="168" t="s">
        <v>286</v>
      </c>
    </row>
    <row r="120" spans="1:7" ht="15" customHeight="1" x14ac:dyDescent="0.35">
      <c r="A120" s="208">
        <v>45382</v>
      </c>
      <c r="B120" s="130" t="s">
        <v>294</v>
      </c>
      <c r="C120" s="130" t="s">
        <v>692</v>
      </c>
      <c r="D120" s="130" t="s">
        <v>321</v>
      </c>
      <c r="E120" s="130" t="s">
        <v>676</v>
      </c>
      <c r="F120" s="168" t="s">
        <v>286</v>
      </c>
      <c r="G120" s="168" t="s">
        <v>286</v>
      </c>
    </row>
    <row r="121" spans="1:7" ht="15" customHeight="1" x14ac:dyDescent="0.35">
      <c r="A121" s="208">
        <v>45382</v>
      </c>
      <c r="B121" s="130" t="s">
        <v>294</v>
      </c>
      <c r="C121" s="130" t="s">
        <v>692</v>
      </c>
      <c r="D121" s="130" t="s">
        <v>322</v>
      </c>
      <c r="E121" s="130" t="s">
        <v>676</v>
      </c>
      <c r="F121" s="168" t="s">
        <v>286</v>
      </c>
      <c r="G121" s="168" t="s">
        <v>286</v>
      </c>
    </row>
  </sheetData>
  <autoFilter ref="A1:G7" xr:uid="{6C488F18-80B0-47A3-A57F-E2AF6A995580}"/>
  <sortState xmlns:xlrd2="http://schemas.microsoft.com/office/spreadsheetml/2017/richdata2" ref="A1:G7">
    <sortCondition descending="1" ref="A1"/>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25D43-9B1D-4200-8A10-42731CC5C513}">
  <sheetPr codeName="Sheet13"/>
  <dimension ref="A1:I21"/>
  <sheetViews>
    <sheetView zoomScale="83" zoomScaleNormal="83" workbookViewId="0">
      <pane ySplit="1" topLeftCell="A2" activePane="bottomLeft" state="frozen"/>
      <selection pane="bottomLeft" activeCell="H15" sqref="H15"/>
    </sheetView>
  </sheetViews>
  <sheetFormatPr defaultRowHeight="15" customHeight="1" x14ac:dyDescent="0.35"/>
  <cols>
    <col min="1" max="1" width="13.453125" style="7" bestFit="1" customWidth="1"/>
    <col min="2" max="2" width="18.08984375" customWidth="1"/>
    <col min="3" max="3" width="22.6328125" bestFit="1" customWidth="1"/>
    <col min="4" max="4" width="20.81640625" customWidth="1"/>
    <col min="5" max="5" width="17" style="74" bestFit="1" customWidth="1"/>
    <col min="6" max="7" width="10.6328125" customWidth="1"/>
    <col min="8" max="8" width="28" bestFit="1" customWidth="1"/>
    <col min="9" max="161" width="10.6328125" customWidth="1"/>
  </cols>
  <sheetData>
    <row r="1" spans="1:9" s="22" customFormat="1" ht="15" customHeight="1" x14ac:dyDescent="0.35">
      <c r="A1" s="139" t="s">
        <v>0</v>
      </c>
      <c r="B1" s="130" t="s">
        <v>2</v>
      </c>
      <c r="C1" s="130" t="s">
        <v>3</v>
      </c>
      <c r="D1" s="130" t="s">
        <v>658</v>
      </c>
      <c r="E1" s="145" t="s">
        <v>659</v>
      </c>
    </row>
    <row r="2" spans="1:9" ht="14.5" x14ac:dyDescent="0.35">
      <c r="A2" s="139">
        <v>43646</v>
      </c>
      <c r="B2" s="130" t="s">
        <v>294</v>
      </c>
      <c r="C2" s="130" t="s">
        <v>692</v>
      </c>
      <c r="D2" s="146" t="s">
        <v>700</v>
      </c>
      <c r="E2" s="173">
        <v>6.5972222222222224E-2</v>
      </c>
      <c r="G2" s="22"/>
      <c r="H2" s="22"/>
      <c r="I2" s="151"/>
    </row>
    <row r="3" spans="1:9" ht="14.5" x14ac:dyDescent="0.35">
      <c r="A3" s="139">
        <v>43738</v>
      </c>
      <c r="B3" s="130" t="s">
        <v>294</v>
      </c>
      <c r="C3" s="130" t="s">
        <v>692</v>
      </c>
      <c r="D3" s="146" t="s">
        <v>700</v>
      </c>
      <c r="E3" s="173">
        <v>6.5972222222222224E-2</v>
      </c>
      <c r="G3" s="22"/>
      <c r="H3" s="22"/>
      <c r="I3" s="151"/>
    </row>
    <row r="4" spans="1:9" ht="15" customHeight="1" x14ac:dyDescent="0.35">
      <c r="A4" s="139">
        <v>43830</v>
      </c>
      <c r="B4" s="130" t="s">
        <v>294</v>
      </c>
      <c r="C4" s="130" t="s">
        <v>692</v>
      </c>
      <c r="D4" s="146" t="s">
        <v>700</v>
      </c>
      <c r="E4" s="174">
        <v>6.5972222222222224E-2</v>
      </c>
      <c r="G4" s="149"/>
      <c r="H4" s="149"/>
      <c r="I4" s="154"/>
    </row>
    <row r="5" spans="1:9" ht="15" customHeight="1" x14ac:dyDescent="0.35">
      <c r="A5" s="139">
        <v>43921</v>
      </c>
      <c r="B5" s="130" t="s">
        <v>294</v>
      </c>
      <c r="C5" s="130" t="s">
        <v>692</v>
      </c>
      <c r="D5" s="140" t="s">
        <v>691</v>
      </c>
      <c r="E5" s="174">
        <v>0</v>
      </c>
      <c r="G5" s="149"/>
      <c r="H5" s="149"/>
      <c r="I5" s="154"/>
    </row>
    <row r="6" spans="1:9" ht="15" customHeight="1" x14ac:dyDescent="0.35">
      <c r="A6" s="139">
        <v>44012</v>
      </c>
      <c r="B6" s="130" t="s">
        <v>294</v>
      </c>
      <c r="C6" s="130" t="s">
        <v>692</v>
      </c>
      <c r="D6" s="140" t="s">
        <v>691</v>
      </c>
      <c r="E6" s="174">
        <v>0</v>
      </c>
      <c r="I6" s="154"/>
    </row>
    <row r="7" spans="1:9" ht="15" customHeight="1" x14ac:dyDescent="0.35">
      <c r="A7" s="139">
        <v>44104</v>
      </c>
      <c r="B7" s="130" t="s">
        <v>294</v>
      </c>
      <c r="C7" s="130" t="s">
        <v>692</v>
      </c>
      <c r="D7" s="140" t="s">
        <v>691</v>
      </c>
      <c r="E7" s="174">
        <v>0</v>
      </c>
      <c r="I7" s="154"/>
    </row>
    <row r="8" spans="1:9" ht="15" customHeight="1" x14ac:dyDescent="0.35">
      <c r="A8" s="139">
        <v>44196</v>
      </c>
      <c r="B8" s="130" t="s">
        <v>294</v>
      </c>
      <c r="C8" s="130" t="s">
        <v>692</v>
      </c>
      <c r="D8" s="140" t="s">
        <v>691</v>
      </c>
      <c r="E8" s="174">
        <v>0</v>
      </c>
      <c r="I8" s="154"/>
    </row>
    <row r="9" spans="1:9" ht="15" customHeight="1" x14ac:dyDescent="0.35">
      <c r="A9" s="139">
        <v>44286</v>
      </c>
      <c r="B9" s="130" t="s">
        <v>294</v>
      </c>
      <c r="C9" s="130" t="s">
        <v>692</v>
      </c>
      <c r="D9" s="140" t="s">
        <v>691</v>
      </c>
      <c r="E9" s="174">
        <v>0</v>
      </c>
      <c r="I9" s="154"/>
    </row>
    <row r="10" spans="1:9" ht="15" customHeight="1" x14ac:dyDescent="0.35">
      <c r="A10" s="139">
        <v>44377</v>
      </c>
      <c r="B10" s="130" t="s">
        <v>294</v>
      </c>
      <c r="C10" s="130" t="s">
        <v>692</v>
      </c>
      <c r="D10" s="140" t="s">
        <v>691</v>
      </c>
      <c r="E10" s="174">
        <v>0</v>
      </c>
      <c r="I10" s="154"/>
    </row>
    <row r="11" spans="1:9" ht="15" customHeight="1" x14ac:dyDescent="0.35">
      <c r="A11" s="139">
        <v>44469</v>
      </c>
      <c r="B11" s="130" t="s">
        <v>294</v>
      </c>
      <c r="C11" s="130" t="s">
        <v>692</v>
      </c>
      <c r="D11" s="140" t="s">
        <v>691</v>
      </c>
      <c r="E11" s="174">
        <v>0</v>
      </c>
      <c r="I11" s="154"/>
    </row>
    <row r="12" spans="1:9" ht="15" customHeight="1" x14ac:dyDescent="0.35">
      <c r="A12" s="139">
        <v>44561</v>
      </c>
      <c r="B12" s="130" t="s">
        <v>294</v>
      </c>
      <c r="C12" s="130" t="s">
        <v>692</v>
      </c>
      <c r="D12" s="140" t="s">
        <v>702</v>
      </c>
      <c r="E12" s="174">
        <v>0.19583333333333333</v>
      </c>
      <c r="I12" s="154"/>
    </row>
    <row r="13" spans="1:9" ht="15" customHeight="1" x14ac:dyDescent="0.35">
      <c r="A13" s="139">
        <v>44651</v>
      </c>
      <c r="B13" s="130" t="s">
        <v>294</v>
      </c>
      <c r="C13" s="130" t="s">
        <v>692</v>
      </c>
      <c r="D13" s="140" t="s">
        <v>702</v>
      </c>
      <c r="E13" s="174">
        <v>0.19583333333333333</v>
      </c>
    </row>
    <row r="14" spans="1:9" ht="15" customHeight="1" x14ac:dyDescent="0.35">
      <c r="A14" s="139">
        <v>44742</v>
      </c>
      <c r="B14" s="130" t="s">
        <v>294</v>
      </c>
      <c r="C14" s="130" t="s">
        <v>692</v>
      </c>
      <c r="D14" s="140" t="s">
        <v>702</v>
      </c>
      <c r="E14" s="174">
        <v>0.19583333333333333</v>
      </c>
    </row>
    <row r="15" spans="1:9" ht="15" customHeight="1" x14ac:dyDescent="0.35">
      <c r="A15" s="139">
        <v>44834</v>
      </c>
      <c r="B15" s="130" t="s">
        <v>294</v>
      </c>
      <c r="C15" s="130" t="s">
        <v>692</v>
      </c>
      <c r="D15" s="140" t="s">
        <v>724</v>
      </c>
      <c r="E15" s="174">
        <v>0.36041666666666666</v>
      </c>
    </row>
    <row r="16" spans="1:9" ht="15" customHeight="1" x14ac:dyDescent="0.35">
      <c r="A16" s="139">
        <v>44926</v>
      </c>
      <c r="B16" s="130" t="s">
        <v>294</v>
      </c>
      <c r="C16" s="130" t="s">
        <v>692</v>
      </c>
      <c r="D16" s="140" t="s">
        <v>728</v>
      </c>
      <c r="E16" s="174">
        <v>0.16458333333333333</v>
      </c>
    </row>
    <row r="17" spans="1:5" ht="15" customHeight="1" x14ac:dyDescent="0.35">
      <c r="A17" s="139">
        <v>45016</v>
      </c>
      <c r="B17" s="130" t="s">
        <v>294</v>
      </c>
      <c r="C17" s="130" t="s">
        <v>692</v>
      </c>
      <c r="D17" s="140" t="s">
        <v>728</v>
      </c>
      <c r="E17" s="174">
        <v>0.16458333333333333</v>
      </c>
    </row>
    <row r="18" spans="1:5" ht="15" customHeight="1" x14ac:dyDescent="0.35">
      <c r="A18" s="139">
        <v>45107</v>
      </c>
      <c r="B18" s="130" t="s">
        <v>294</v>
      </c>
      <c r="C18" s="130" t="s">
        <v>692</v>
      </c>
      <c r="D18" s="140" t="s">
        <v>728</v>
      </c>
      <c r="E18" s="174">
        <v>0.16458333333333333</v>
      </c>
    </row>
    <row r="19" spans="1:5" ht="15" customHeight="1" x14ac:dyDescent="0.35">
      <c r="A19" s="139">
        <v>45199</v>
      </c>
      <c r="B19" s="130" t="s">
        <v>294</v>
      </c>
      <c r="C19" s="130" t="s">
        <v>692</v>
      </c>
      <c r="D19" s="140" t="s">
        <v>691</v>
      </c>
      <c r="E19" s="174">
        <v>0</v>
      </c>
    </row>
    <row r="20" spans="1:5" ht="15" customHeight="1" x14ac:dyDescent="0.35">
      <c r="A20" s="139">
        <v>45291</v>
      </c>
      <c r="B20" s="130" t="s">
        <v>294</v>
      </c>
      <c r="C20" s="130" t="s">
        <v>692</v>
      </c>
      <c r="D20" s="140" t="s">
        <v>691</v>
      </c>
      <c r="E20" s="174">
        <v>0</v>
      </c>
    </row>
    <row r="21" spans="1:5" ht="15" customHeight="1" x14ac:dyDescent="0.35">
      <c r="A21" s="139">
        <v>45382</v>
      </c>
      <c r="B21" s="130" t="s">
        <v>294</v>
      </c>
      <c r="C21" s="130" t="s">
        <v>692</v>
      </c>
      <c r="D21" s="140" t="s">
        <v>691</v>
      </c>
      <c r="E21" s="174">
        <v>0</v>
      </c>
    </row>
  </sheetData>
  <autoFilter ref="A1:E2" xr:uid="{C06876A2-68D4-48E7-AFD9-AACDB99901F9}"/>
  <sortState xmlns:xlrd2="http://schemas.microsoft.com/office/spreadsheetml/2017/richdata2" ref="A1:E2">
    <sortCondition descending="1" ref="A1"/>
  </sortState>
  <phoneticPr fontId="15" type="noConversion"/>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94D32-0D84-4D10-9E6B-ABDA56FF7381}">
  <sheetPr codeName="Sheet14"/>
  <dimension ref="A1:O42"/>
  <sheetViews>
    <sheetView zoomScaleNormal="100" workbookViewId="0">
      <pane ySplit="1" topLeftCell="A2" activePane="bottomLeft" state="frozen"/>
      <selection pane="bottomLeft" activeCell="A24" sqref="A24:A41"/>
    </sheetView>
  </sheetViews>
  <sheetFormatPr defaultRowHeight="15" customHeight="1" x14ac:dyDescent="0.35"/>
  <cols>
    <col min="1" max="1" width="13.453125" style="7" bestFit="1" customWidth="1"/>
    <col min="2" max="2" width="16.36328125" customWidth="1"/>
    <col min="3" max="3" width="22.6328125" bestFit="1" customWidth="1"/>
    <col min="4" max="4" width="17.6328125" bestFit="1" customWidth="1"/>
    <col min="5" max="5" width="16.81640625" style="11" bestFit="1" customWidth="1"/>
    <col min="6" max="7" width="13" style="11" bestFit="1" customWidth="1"/>
    <col min="8" max="8" width="11.453125" style="11" customWidth="1"/>
    <col min="9" max="10" width="13" style="11" bestFit="1" customWidth="1"/>
    <col min="11" max="161" width="10.6328125" customWidth="1"/>
  </cols>
  <sheetData>
    <row r="1" spans="1:15" s="22" customFormat="1" ht="15" customHeight="1" x14ac:dyDescent="0.35">
      <c r="A1" s="139" t="s">
        <v>0</v>
      </c>
      <c r="B1" s="130" t="s">
        <v>2</v>
      </c>
      <c r="C1" s="130" t="s">
        <v>3</v>
      </c>
      <c r="D1" s="130" t="s">
        <v>5</v>
      </c>
      <c r="E1" s="119" t="s">
        <v>529</v>
      </c>
      <c r="F1" s="119" t="s">
        <v>530</v>
      </c>
      <c r="G1" s="119" t="s">
        <v>531</v>
      </c>
      <c r="H1" s="119" t="s">
        <v>532</v>
      </c>
      <c r="I1" s="119" t="s">
        <v>533</v>
      </c>
      <c r="J1" s="119" t="s">
        <v>534</v>
      </c>
    </row>
    <row r="2" spans="1:15" ht="15" customHeight="1" x14ac:dyDescent="0.35">
      <c r="A2" s="139">
        <v>43646</v>
      </c>
      <c r="B2" s="130" t="s">
        <v>294</v>
      </c>
      <c r="C2" s="130" t="s">
        <v>692</v>
      </c>
      <c r="D2" s="130" t="s">
        <v>324</v>
      </c>
      <c r="E2" s="147" t="s">
        <v>649</v>
      </c>
      <c r="F2" s="147" t="s">
        <v>649</v>
      </c>
      <c r="G2" s="147" t="s">
        <v>649</v>
      </c>
      <c r="H2" s="147" t="s">
        <v>649</v>
      </c>
      <c r="I2" s="147">
        <v>0.44768246002044715</v>
      </c>
      <c r="J2" s="147">
        <v>0.66265757510518719</v>
      </c>
      <c r="K2" s="16"/>
    </row>
    <row r="3" spans="1:15" ht="15" customHeight="1" x14ac:dyDescent="0.35">
      <c r="A3" s="139">
        <v>43646</v>
      </c>
      <c r="B3" s="130" t="s">
        <v>294</v>
      </c>
      <c r="C3" s="130" t="s">
        <v>692</v>
      </c>
      <c r="D3" s="130" t="s">
        <v>323</v>
      </c>
      <c r="E3" s="147" t="s">
        <v>649</v>
      </c>
      <c r="F3" s="147" t="s">
        <v>649</v>
      </c>
      <c r="G3" s="147" t="s">
        <v>649</v>
      </c>
      <c r="H3" s="147" t="s">
        <v>649</v>
      </c>
      <c r="I3" s="147">
        <v>0.48927511001307611</v>
      </c>
      <c r="J3" s="147">
        <v>0.70749805054833137</v>
      </c>
    </row>
    <row r="4" spans="1:15" ht="15" customHeight="1" x14ac:dyDescent="0.35">
      <c r="A4" s="208">
        <v>43738</v>
      </c>
      <c r="B4" s="130" t="s">
        <v>294</v>
      </c>
      <c r="C4" s="130" t="s">
        <v>692</v>
      </c>
      <c r="D4" s="130" t="s">
        <v>324</v>
      </c>
      <c r="E4" s="147" t="s">
        <v>649</v>
      </c>
      <c r="F4" s="147" t="s">
        <v>649</v>
      </c>
      <c r="G4" s="147" t="s">
        <v>649</v>
      </c>
      <c r="H4" s="147" t="s">
        <v>649</v>
      </c>
      <c r="I4" s="159">
        <v>0.47397330561021234</v>
      </c>
      <c r="J4" s="159">
        <v>0.68127998791497502</v>
      </c>
    </row>
    <row r="5" spans="1:15" ht="15" customHeight="1" x14ac:dyDescent="0.35">
      <c r="A5" s="208">
        <v>43738</v>
      </c>
      <c r="B5" s="130" t="s">
        <v>294</v>
      </c>
      <c r="C5" s="130" t="s">
        <v>692</v>
      </c>
      <c r="D5" s="130" t="s">
        <v>323</v>
      </c>
      <c r="E5" s="147" t="s">
        <v>649</v>
      </c>
      <c r="F5" s="147" t="s">
        <v>649</v>
      </c>
      <c r="G5" s="147" t="s">
        <v>649</v>
      </c>
      <c r="H5" s="147" t="s">
        <v>649</v>
      </c>
      <c r="I5" s="159">
        <v>0.49652026287021889</v>
      </c>
      <c r="J5" s="159">
        <v>0.69823363060484156</v>
      </c>
    </row>
    <row r="6" spans="1:15" ht="15" customHeight="1" x14ac:dyDescent="0.35">
      <c r="A6" s="139">
        <v>43830</v>
      </c>
      <c r="B6" s="130" t="s">
        <v>294</v>
      </c>
      <c r="C6" s="130" t="s">
        <v>692</v>
      </c>
      <c r="D6" s="130" t="s">
        <v>324</v>
      </c>
      <c r="E6" s="147" t="s">
        <v>649</v>
      </c>
      <c r="F6" s="147" t="s">
        <v>649</v>
      </c>
      <c r="G6" s="147" t="s">
        <v>649</v>
      </c>
      <c r="H6" s="147" t="s">
        <v>649</v>
      </c>
      <c r="I6" s="142">
        <v>0.49132624265696384</v>
      </c>
      <c r="J6" s="142">
        <v>0.68215838562034858</v>
      </c>
    </row>
    <row r="7" spans="1:15" ht="15" customHeight="1" x14ac:dyDescent="0.35">
      <c r="A7" s="139">
        <v>43830</v>
      </c>
      <c r="B7" s="130" t="s">
        <v>294</v>
      </c>
      <c r="C7" s="130" t="s">
        <v>692</v>
      </c>
      <c r="D7" s="130" t="s">
        <v>323</v>
      </c>
      <c r="E7" s="147" t="s">
        <v>649</v>
      </c>
      <c r="F7" s="147" t="s">
        <v>649</v>
      </c>
      <c r="G7" s="147" t="s">
        <v>649</v>
      </c>
      <c r="H7" s="147" t="s">
        <v>649</v>
      </c>
      <c r="I7" s="142">
        <v>0.50156733979297952</v>
      </c>
      <c r="J7" s="142">
        <v>0.69494891105474776</v>
      </c>
    </row>
    <row r="8" spans="1:15" ht="15" customHeight="1" x14ac:dyDescent="0.35">
      <c r="A8" s="208">
        <v>43921</v>
      </c>
      <c r="B8" s="130" t="s">
        <v>294</v>
      </c>
      <c r="C8" s="130" t="s">
        <v>692</v>
      </c>
      <c r="D8" s="130" t="s">
        <v>324</v>
      </c>
      <c r="E8" s="147" t="s">
        <v>649</v>
      </c>
      <c r="F8" s="147" t="s">
        <v>649</v>
      </c>
      <c r="G8" s="147" t="s">
        <v>649</v>
      </c>
      <c r="H8" s="147" t="s">
        <v>649</v>
      </c>
      <c r="I8" s="160">
        <v>0.48252138478902784</v>
      </c>
      <c r="J8" s="160">
        <v>0.69244435069359977</v>
      </c>
    </row>
    <row r="9" spans="1:15" ht="15" customHeight="1" x14ac:dyDescent="0.35">
      <c r="A9" s="208">
        <v>43921</v>
      </c>
      <c r="B9" s="130" t="s">
        <v>294</v>
      </c>
      <c r="C9" s="130" t="s">
        <v>692</v>
      </c>
      <c r="D9" s="130" t="s">
        <v>323</v>
      </c>
      <c r="E9" s="147" t="s">
        <v>649</v>
      </c>
      <c r="F9" s="147" t="s">
        <v>649</v>
      </c>
      <c r="G9" s="147" t="s">
        <v>649</v>
      </c>
      <c r="H9" s="147" t="s">
        <v>649</v>
      </c>
      <c r="I9" s="160">
        <v>0.51116027551678167</v>
      </c>
      <c r="J9" s="160">
        <v>0.71700279569569314</v>
      </c>
    </row>
    <row r="10" spans="1:15" ht="15" customHeight="1" x14ac:dyDescent="0.35">
      <c r="A10" s="139">
        <v>44012</v>
      </c>
      <c r="B10" s="130" t="s">
        <v>294</v>
      </c>
      <c r="C10" s="130" t="s">
        <v>692</v>
      </c>
      <c r="D10" s="130" t="s">
        <v>324</v>
      </c>
      <c r="E10" s="147" t="s">
        <v>649</v>
      </c>
      <c r="F10" s="147" t="s">
        <v>649</v>
      </c>
      <c r="G10" s="147" t="s">
        <v>649</v>
      </c>
      <c r="H10" s="147" t="s">
        <v>649</v>
      </c>
      <c r="I10" s="159">
        <v>0.475959673029133</v>
      </c>
      <c r="J10" s="159">
        <v>0.70277237541909821</v>
      </c>
    </row>
    <row r="11" spans="1:15" ht="15" customHeight="1" x14ac:dyDescent="0.35">
      <c r="A11" s="139">
        <v>44012</v>
      </c>
      <c r="B11" s="130" t="s">
        <v>294</v>
      </c>
      <c r="C11" s="130" t="s">
        <v>692</v>
      </c>
      <c r="D11" s="130" t="s">
        <v>323</v>
      </c>
      <c r="E11" s="147" t="s">
        <v>649</v>
      </c>
      <c r="F11" s="147" t="s">
        <v>649</v>
      </c>
      <c r="G11" s="147" t="s">
        <v>649</v>
      </c>
      <c r="H11" s="147" t="s">
        <v>649</v>
      </c>
      <c r="I11" s="159">
        <v>0.49965183136484648</v>
      </c>
      <c r="J11" s="159">
        <v>0.73311536379073705</v>
      </c>
    </row>
    <row r="12" spans="1:15" ht="15" customHeight="1" x14ac:dyDescent="0.35">
      <c r="A12" s="208">
        <v>44104</v>
      </c>
      <c r="B12" s="130" t="s">
        <v>294</v>
      </c>
      <c r="C12" s="130" t="s">
        <v>692</v>
      </c>
      <c r="D12" s="130" t="s">
        <v>324</v>
      </c>
      <c r="E12" s="147" t="s">
        <v>649</v>
      </c>
      <c r="F12" s="147" t="s">
        <v>649</v>
      </c>
      <c r="G12" s="147" t="s">
        <v>649</v>
      </c>
      <c r="H12" s="147" t="s">
        <v>649</v>
      </c>
      <c r="I12" s="159">
        <v>0.46707183072860953</v>
      </c>
      <c r="J12" s="159">
        <v>0.70338964008675153</v>
      </c>
      <c r="K12" s="16"/>
    </row>
    <row r="13" spans="1:15" ht="15" customHeight="1" x14ac:dyDescent="0.35">
      <c r="A13" s="208">
        <v>44104</v>
      </c>
      <c r="B13" s="130" t="s">
        <v>294</v>
      </c>
      <c r="C13" s="130" t="s">
        <v>692</v>
      </c>
      <c r="D13" s="130" t="s">
        <v>323</v>
      </c>
      <c r="E13" s="147" t="s">
        <v>649</v>
      </c>
      <c r="F13" s="147" t="s">
        <v>649</v>
      </c>
      <c r="G13" s="147" t="s">
        <v>649</v>
      </c>
      <c r="H13" s="147" t="s">
        <v>649</v>
      </c>
      <c r="I13" s="159">
        <v>0.52550669052171217</v>
      </c>
      <c r="J13" s="159">
        <v>0.7436058984507824</v>
      </c>
    </row>
    <row r="14" spans="1:15" ht="15" customHeight="1" x14ac:dyDescent="0.35">
      <c r="A14" s="139">
        <v>44196</v>
      </c>
      <c r="B14" s="130" t="s">
        <v>294</v>
      </c>
      <c r="C14" s="130" t="s">
        <v>692</v>
      </c>
      <c r="D14" s="130" t="s">
        <v>324</v>
      </c>
      <c r="E14" s="147" t="s">
        <v>649</v>
      </c>
      <c r="F14" s="147" t="s">
        <v>649</v>
      </c>
      <c r="G14" s="147" t="s">
        <v>649</v>
      </c>
      <c r="H14" s="147" t="s">
        <v>649</v>
      </c>
      <c r="I14" s="159">
        <v>0.49622695665258826</v>
      </c>
      <c r="J14" s="159">
        <v>0.7093556854892521</v>
      </c>
    </row>
    <row r="15" spans="1:15" ht="15" customHeight="1" x14ac:dyDescent="0.35">
      <c r="A15" s="139">
        <v>44196</v>
      </c>
      <c r="B15" s="130" t="s">
        <v>294</v>
      </c>
      <c r="C15" s="130" t="s">
        <v>692</v>
      </c>
      <c r="D15" s="130" t="s">
        <v>323</v>
      </c>
      <c r="E15" s="147" t="s">
        <v>649</v>
      </c>
      <c r="F15" s="147" t="s">
        <v>649</v>
      </c>
      <c r="G15" s="147" t="s">
        <v>649</v>
      </c>
      <c r="H15" s="147" t="s">
        <v>649</v>
      </c>
      <c r="I15" s="159">
        <v>0.5233431923176769</v>
      </c>
      <c r="J15" s="159">
        <v>0.73079889246835605</v>
      </c>
    </row>
    <row r="16" spans="1:15" ht="15" customHeight="1" x14ac:dyDescent="0.35">
      <c r="A16" s="208">
        <v>44286</v>
      </c>
      <c r="B16" s="130" t="s">
        <v>294</v>
      </c>
      <c r="C16" s="130" t="s">
        <v>692</v>
      </c>
      <c r="D16" s="130" t="s">
        <v>324</v>
      </c>
      <c r="E16" s="147" t="s">
        <v>649</v>
      </c>
      <c r="F16" s="147" t="s">
        <v>649</v>
      </c>
      <c r="G16" s="147" t="s">
        <v>649</v>
      </c>
      <c r="H16" s="147" t="s">
        <v>649</v>
      </c>
      <c r="I16" s="159">
        <v>0.5005092362064113</v>
      </c>
      <c r="J16" s="159">
        <v>0.70693955029731537</v>
      </c>
      <c r="L16" s="172"/>
      <c r="M16" s="172"/>
      <c r="N16" s="172"/>
      <c r="O16" s="172"/>
    </row>
    <row r="17" spans="1:15" ht="15" customHeight="1" x14ac:dyDescent="0.35">
      <c r="A17" s="208">
        <v>44286</v>
      </c>
      <c r="B17" s="130" t="s">
        <v>294</v>
      </c>
      <c r="C17" s="130" t="s">
        <v>692</v>
      </c>
      <c r="D17" s="130" t="s">
        <v>323</v>
      </c>
      <c r="E17" s="147" t="s">
        <v>649</v>
      </c>
      <c r="F17" s="147" t="s">
        <v>649</v>
      </c>
      <c r="G17" s="147" t="s">
        <v>649</v>
      </c>
      <c r="H17" s="147" t="s">
        <v>649</v>
      </c>
      <c r="I17" s="159">
        <v>0.57273767467959602</v>
      </c>
      <c r="J17" s="159">
        <v>0.76305445934127103</v>
      </c>
      <c r="L17" s="137"/>
      <c r="M17" s="137"/>
      <c r="N17" s="137"/>
      <c r="O17" s="137"/>
    </row>
    <row r="18" spans="1:15" ht="15" customHeight="1" x14ac:dyDescent="0.35">
      <c r="A18" s="139">
        <v>44377</v>
      </c>
      <c r="B18" s="130" t="s">
        <v>294</v>
      </c>
      <c r="C18" s="130" t="s">
        <v>692</v>
      </c>
      <c r="D18" s="130" t="s">
        <v>324</v>
      </c>
      <c r="E18" s="147" t="s">
        <v>649</v>
      </c>
      <c r="F18" s="147" t="s">
        <v>649</v>
      </c>
      <c r="G18" s="147" t="s">
        <v>649</v>
      </c>
      <c r="H18" s="147" t="s">
        <v>649</v>
      </c>
      <c r="I18" s="161">
        <v>0.5198428214632913</v>
      </c>
      <c r="J18" s="161">
        <v>0.70207362698379427</v>
      </c>
      <c r="L18" s="156"/>
      <c r="M18" s="156"/>
      <c r="N18" s="156"/>
      <c r="O18" s="156"/>
    </row>
    <row r="19" spans="1:15" ht="15" customHeight="1" x14ac:dyDescent="0.35">
      <c r="A19" s="139">
        <v>44377</v>
      </c>
      <c r="B19" s="130" t="s">
        <v>294</v>
      </c>
      <c r="C19" s="130" t="s">
        <v>692</v>
      </c>
      <c r="D19" s="130" t="s">
        <v>323</v>
      </c>
      <c r="E19" s="147" t="s">
        <v>649</v>
      </c>
      <c r="F19" s="147" t="s">
        <v>649</v>
      </c>
      <c r="G19" s="147" t="s">
        <v>649</v>
      </c>
      <c r="H19" s="147" t="s">
        <v>649</v>
      </c>
      <c r="I19" s="161">
        <v>0.5396159330069954</v>
      </c>
      <c r="J19" s="161">
        <v>0.71979017793835531</v>
      </c>
      <c r="L19" s="175"/>
      <c r="M19" s="175"/>
      <c r="N19" s="175"/>
      <c r="O19" s="175"/>
    </row>
    <row r="20" spans="1:15" ht="15" customHeight="1" x14ac:dyDescent="0.35">
      <c r="A20" s="208">
        <v>44469</v>
      </c>
      <c r="B20" s="130" t="s">
        <v>294</v>
      </c>
      <c r="C20" s="130" t="s">
        <v>692</v>
      </c>
      <c r="D20" s="130" t="s">
        <v>324</v>
      </c>
      <c r="E20" s="147" t="s">
        <v>649</v>
      </c>
      <c r="F20" s="147" t="s">
        <v>649</v>
      </c>
      <c r="G20" s="147" t="s">
        <v>649</v>
      </c>
      <c r="H20" s="147" t="s">
        <v>649</v>
      </c>
      <c r="I20" s="161">
        <v>0.53461765969330532</v>
      </c>
      <c r="J20" s="161">
        <v>0.70937043737150096</v>
      </c>
      <c r="L20" s="150"/>
      <c r="M20" s="150"/>
      <c r="N20" s="150"/>
      <c r="O20" s="150"/>
    </row>
    <row r="21" spans="1:15" ht="15" customHeight="1" x14ac:dyDescent="0.35">
      <c r="A21" s="208">
        <v>44469</v>
      </c>
      <c r="B21" s="130" t="s">
        <v>294</v>
      </c>
      <c r="C21" s="130" t="s">
        <v>692</v>
      </c>
      <c r="D21" s="130" t="s">
        <v>323</v>
      </c>
      <c r="E21" s="147" t="s">
        <v>649</v>
      </c>
      <c r="F21" s="147" t="s">
        <v>649</v>
      </c>
      <c r="G21" s="147" t="s">
        <v>649</v>
      </c>
      <c r="H21" s="147" t="s">
        <v>649</v>
      </c>
      <c r="I21" s="161">
        <v>0.55090944992633173</v>
      </c>
      <c r="J21" s="161">
        <v>0.72282308654028204</v>
      </c>
      <c r="L21" s="156"/>
      <c r="M21" s="156"/>
      <c r="N21" s="156"/>
      <c r="O21" s="156"/>
    </row>
    <row r="22" spans="1:15" ht="15" customHeight="1" x14ac:dyDescent="0.35">
      <c r="A22" s="139">
        <v>44561</v>
      </c>
      <c r="B22" s="130" t="s">
        <v>294</v>
      </c>
      <c r="C22" s="130" t="s">
        <v>692</v>
      </c>
      <c r="D22" s="130" t="s">
        <v>324</v>
      </c>
      <c r="E22" s="147" t="s">
        <v>649</v>
      </c>
      <c r="F22" s="147" t="s">
        <v>649</v>
      </c>
      <c r="G22" s="147" t="s">
        <v>649</v>
      </c>
      <c r="H22" s="147" t="s">
        <v>649</v>
      </c>
      <c r="I22" s="161">
        <v>0.53845516715728903</v>
      </c>
      <c r="J22" s="161">
        <v>0.71710295973403937</v>
      </c>
      <c r="L22" s="156"/>
      <c r="M22" s="156"/>
      <c r="N22" s="156"/>
      <c r="O22" s="156"/>
    </row>
    <row r="23" spans="1:15" ht="15" customHeight="1" x14ac:dyDescent="0.35">
      <c r="A23" s="139">
        <v>44561</v>
      </c>
      <c r="B23" s="130" t="s">
        <v>294</v>
      </c>
      <c r="C23" s="130" t="s">
        <v>692</v>
      </c>
      <c r="D23" s="130" t="s">
        <v>323</v>
      </c>
      <c r="E23" s="147" t="s">
        <v>649</v>
      </c>
      <c r="F23" s="147" t="s">
        <v>649</v>
      </c>
      <c r="G23" s="147" t="s">
        <v>649</v>
      </c>
      <c r="H23" s="147" t="s">
        <v>649</v>
      </c>
      <c r="I23" s="161">
        <v>0.56562229171670841</v>
      </c>
      <c r="J23" s="161">
        <v>0.7313068667236563</v>
      </c>
      <c r="L23" s="156"/>
      <c r="M23" s="156"/>
      <c r="N23" s="156"/>
      <c r="O23" s="156"/>
    </row>
    <row r="24" spans="1:15" ht="15" customHeight="1" x14ac:dyDescent="0.35">
      <c r="A24" s="208">
        <v>44651</v>
      </c>
      <c r="B24" s="130" t="s">
        <v>294</v>
      </c>
      <c r="C24" s="130" t="s">
        <v>692</v>
      </c>
      <c r="D24" s="130" t="s">
        <v>324</v>
      </c>
      <c r="E24" s="147" t="s">
        <v>286</v>
      </c>
      <c r="F24" s="147" t="s">
        <v>286</v>
      </c>
      <c r="G24" s="147" t="s">
        <v>286</v>
      </c>
      <c r="H24" s="147" t="s">
        <v>286</v>
      </c>
      <c r="I24" s="147">
        <v>0.49070000000000003</v>
      </c>
      <c r="J24" s="147">
        <v>0.72989999999999999</v>
      </c>
      <c r="L24" s="156"/>
      <c r="M24" s="156"/>
      <c r="N24" s="156"/>
      <c r="O24" s="156"/>
    </row>
    <row r="25" spans="1:15" ht="15" customHeight="1" x14ac:dyDescent="0.35">
      <c r="A25" s="208">
        <v>44651</v>
      </c>
      <c r="B25" s="130" t="s">
        <v>294</v>
      </c>
      <c r="C25" s="130" t="s">
        <v>692</v>
      </c>
      <c r="D25" s="130" t="s">
        <v>323</v>
      </c>
      <c r="E25" s="147" t="s">
        <v>286</v>
      </c>
      <c r="F25" s="147" t="s">
        <v>286</v>
      </c>
      <c r="G25" s="147" t="s">
        <v>286</v>
      </c>
      <c r="H25" s="147" t="s">
        <v>286</v>
      </c>
      <c r="I25" s="147">
        <v>0.68459999999999999</v>
      </c>
      <c r="J25" s="147">
        <v>0.88109999999999999</v>
      </c>
      <c r="L25" s="156"/>
      <c r="M25" s="156"/>
      <c r="N25" s="156"/>
      <c r="O25" s="156"/>
    </row>
    <row r="26" spans="1:15" ht="15" customHeight="1" x14ac:dyDescent="0.35">
      <c r="A26" s="139">
        <v>44742</v>
      </c>
      <c r="B26" s="130" t="s">
        <v>294</v>
      </c>
      <c r="C26" s="130" t="s">
        <v>692</v>
      </c>
      <c r="D26" s="130" t="s">
        <v>324</v>
      </c>
      <c r="E26" s="147" t="s">
        <v>286</v>
      </c>
      <c r="F26" s="147" t="s">
        <v>286</v>
      </c>
      <c r="G26" s="147" t="s">
        <v>286</v>
      </c>
      <c r="H26" s="147" t="s">
        <v>286</v>
      </c>
      <c r="I26" s="147">
        <v>0.55710690091310333</v>
      </c>
      <c r="J26" s="147">
        <v>0.79294871211523599</v>
      </c>
      <c r="L26" s="156"/>
      <c r="M26" s="156"/>
      <c r="N26" s="156"/>
      <c r="O26" s="156"/>
    </row>
    <row r="27" spans="1:15" ht="15" customHeight="1" x14ac:dyDescent="0.35">
      <c r="A27" s="139">
        <v>44742</v>
      </c>
      <c r="B27" s="130" t="s">
        <v>294</v>
      </c>
      <c r="C27" s="130" t="s">
        <v>692</v>
      </c>
      <c r="D27" s="130" t="s">
        <v>323</v>
      </c>
      <c r="E27" s="147" t="s">
        <v>286</v>
      </c>
      <c r="F27" s="147" t="s">
        <v>286</v>
      </c>
      <c r="G27" s="147" t="s">
        <v>286</v>
      </c>
      <c r="H27" s="147" t="s">
        <v>286</v>
      </c>
      <c r="I27" s="147">
        <v>0.73728264772910435</v>
      </c>
      <c r="J27" s="147">
        <v>0.90431412673598777</v>
      </c>
      <c r="L27" s="156"/>
      <c r="M27" s="156"/>
      <c r="N27" s="156"/>
      <c r="O27" s="156"/>
    </row>
    <row r="28" spans="1:15" ht="15" customHeight="1" x14ac:dyDescent="0.35">
      <c r="A28" s="208">
        <v>44834</v>
      </c>
      <c r="B28" s="130" t="s">
        <v>294</v>
      </c>
      <c r="C28" s="130" t="s">
        <v>692</v>
      </c>
      <c r="D28" s="130" t="s">
        <v>324</v>
      </c>
      <c r="E28" s="147" t="s">
        <v>286</v>
      </c>
      <c r="F28" s="147" t="s">
        <v>286</v>
      </c>
      <c r="G28" s="147" t="s">
        <v>286</v>
      </c>
      <c r="H28" s="147" t="s">
        <v>286</v>
      </c>
      <c r="I28" s="147">
        <v>0.53180000000000005</v>
      </c>
      <c r="J28" s="147">
        <v>0.77300000000000002</v>
      </c>
      <c r="L28" s="156"/>
      <c r="M28" s="156"/>
      <c r="N28" s="156"/>
      <c r="O28" s="156"/>
    </row>
    <row r="29" spans="1:15" ht="15" customHeight="1" x14ac:dyDescent="0.35">
      <c r="A29" s="208">
        <v>44834</v>
      </c>
      <c r="B29" s="130" t="s">
        <v>294</v>
      </c>
      <c r="C29" s="130" t="s">
        <v>692</v>
      </c>
      <c r="D29" s="130" t="s">
        <v>323</v>
      </c>
      <c r="E29" s="147" t="s">
        <v>286</v>
      </c>
      <c r="F29" s="147" t="s">
        <v>286</v>
      </c>
      <c r="G29" s="147" t="s">
        <v>286</v>
      </c>
      <c r="H29" s="147" t="s">
        <v>286</v>
      </c>
      <c r="I29" s="147">
        <v>0.70660000000000001</v>
      </c>
      <c r="J29" s="147">
        <v>0.87929999999999997</v>
      </c>
      <c r="L29" s="156"/>
      <c r="M29" s="156"/>
      <c r="N29" s="156"/>
      <c r="O29" s="156"/>
    </row>
    <row r="30" spans="1:15" ht="15" customHeight="1" x14ac:dyDescent="0.35">
      <c r="A30" s="139">
        <v>44926</v>
      </c>
      <c r="B30" s="130" t="s">
        <v>294</v>
      </c>
      <c r="C30" s="130" t="s">
        <v>692</v>
      </c>
      <c r="D30" s="130" t="s">
        <v>324</v>
      </c>
      <c r="E30" s="147" t="s">
        <v>286</v>
      </c>
      <c r="F30" s="147" t="s">
        <v>286</v>
      </c>
      <c r="G30" s="147" t="s">
        <v>286</v>
      </c>
      <c r="H30" s="147" t="s">
        <v>286</v>
      </c>
      <c r="I30" s="147">
        <v>0.526231327151231</v>
      </c>
      <c r="J30" s="147">
        <v>0.77594913218303185</v>
      </c>
      <c r="L30" s="156"/>
      <c r="M30" s="156"/>
      <c r="N30" s="156"/>
      <c r="O30" s="156"/>
    </row>
    <row r="31" spans="1:15" ht="15" customHeight="1" x14ac:dyDescent="0.35">
      <c r="A31" s="139">
        <v>44926</v>
      </c>
      <c r="B31" s="130" t="s">
        <v>294</v>
      </c>
      <c r="C31" s="130" t="s">
        <v>692</v>
      </c>
      <c r="D31" s="130" t="s">
        <v>323</v>
      </c>
      <c r="E31" s="147" t="s">
        <v>286</v>
      </c>
      <c r="F31" s="147" t="s">
        <v>286</v>
      </c>
      <c r="G31" s="147" t="s">
        <v>286</v>
      </c>
      <c r="H31" s="147" t="s">
        <v>286</v>
      </c>
      <c r="I31" s="147">
        <v>0.66331617622743133</v>
      </c>
      <c r="J31" s="147">
        <v>0.90564781504738323</v>
      </c>
      <c r="L31" s="156"/>
      <c r="M31" s="156"/>
      <c r="N31" s="156"/>
      <c r="O31" s="156"/>
    </row>
    <row r="32" spans="1:15" ht="15" customHeight="1" x14ac:dyDescent="0.35">
      <c r="A32" s="208">
        <v>45016</v>
      </c>
      <c r="B32" s="130" t="s">
        <v>294</v>
      </c>
      <c r="C32" s="130" t="s">
        <v>692</v>
      </c>
      <c r="D32" s="130" t="s">
        <v>324</v>
      </c>
      <c r="E32" s="147" t="s">
        <v>286</v>
      </c>
      <c r="F32" s="147" t="s">
        <v>286</v>
      </c>
      <c r="G32" s="147" t="s">
        <v>286</v>
      </c>
      <c r="H32" s="147" t="s">
        <v>286</v>
      </c>
      <c r="I32" s="147">
        <v>0.51527386211134951</v>
      </c>
      <c r="J32" s="147">
        <v>0.76641938332094761</v>
      </c>
      <c r="L32" s="156"/>
      <c r="M32" s="156"/>
      <c r="N32" s="156"/>
      <c r="O32" s="156"/>
    </row>
    <row r="33" spans="1:15" ht="15" customHeight="1" x14ac:dyDescent="0.35">
      <c r="A33" s="208">
        <v>45016</v>
      </c>
      <c r="B33" s="130" t="s">
        <v>294</v>
      </c>
      <c r="C33" s="130" t="s">
        <v>692</v>
      </c>
      <c r="D33" s="130" t="s">
        <v>323</v>
      </c>
      <c r="E33" s="147" t="s">
        <v>286</v>
      </c>
      <c r="F33" s="147" t="s">
        <v>286</v>
      </c>
      <c r="G33" s="147" t="s">
        <v>286</v>
      </c>
      <c r="H33" s="147" t="s">
        <v>286</v>
      </c>
      <c r="I33" s="147">
        <v>0.66538334728394433</v>
      </c>
      <c r="J33" s="147">
        <v>0.85454512309754016</v>
      </c>
      <c r="L33" s="156"/>
      <c r="M33" s="156"/>
      <c r="N33" s="156"/>
      <c r="O33" s="156"/>
    </row>
    <row r="34" spans="1:15" ht="15" customHeight="1" x14ac:dyDescent="0.35">
      <c r="A34" s="139">
        <v>45107</v>
      </c>
      <c r="B34" s="130" t="s">
        <v>294</v>
      </c>
      <c r="C34" s="130" t="s">
        <v>692</v>
      </c>
      <c r="D34" s="130" t="s">
        <v>324</v>
      </c>
      <c r="E34" s="147" t="s">
        <v>286</v>
      </c>
      <c r="F34" s="147" t="s">
        <v>286</v>
      </c>
      <c r="G34" s="147" t="s">
        <v>286</v>
      </c>
      <c r="H34" s="147" t="s">
        <v>286</v>
      </c>
      <c r="I34" s="147">
        <v>0.42526486366244631</v>
      </c>
      <c r="J34" s="147">
        <v>0.69581274327078324</v>
      </c>
      <c r="L34" s="156"/>
      <c r="M34" s="156"/>
      <c r="N34" s="156"/>
      <c r="O34" s="156"/>
    </row>
    <row r="35" spans="1:15" ht="15" customHeight="1" x14ac:dyDescent="0.35">
      <c r="A35" s="139">
        <v>45107</v>
      </c>
      <c r="B35" s="130" t="s">
        <v>294</v>
      </c>
      <c r="C35" s="130" t="s">
        <v>692</v>
      </c>
      <c r="D35" s="130" t="s">
        <v>323</v>
      </c>
      <c r="E35" s="147" t="s">
        <v>286</v>
      </c>
      <c r="F35" s="147" t="s">
        <v>286</v>
      </c>
      <c r="G35" s="147" t="s">
        <v>286</v>
      </c>
      <c r="H35" s="147" t="s">
        <v>286</v>
      </c>
      <c r="I35" s="147">
        <v>0.60324925633808846</v>
      </c>
      <c r="J35" s="147">
        <v>0.81150856033896002</v>
      </c>
      <c r="L35" s="156"/>
      <c r="M35" s="156"/>
      <c r="N35" s="156"/>
      <c r="O35" s="156"/>
    </row>
    <row r="36" spans="1:15" ht="15" customHeight="1" x14ac:dyDescent="0.35">
      <c r="A36" s="208">
        <v>45199</v>
      </c>
      <c r="B36" s="130" t="s">
        <v>294</v>
      </c>
      <c r="C36" s="130" t="s">
        <v>692</v>
      </c>
      <c r="D36" s="130" t="s">
        <v>324</v>
      </c>
      <c r="E36" s="147" t="s">
        <v>286</v>
      </c>
      <c r="F36" s="147" t="s">
        <v>286</v>
      </c>
      <c r="G36" s="147" t="s">
        <v>286</v>
      </c>
      <c r="H36" s="147" t="s">
        <v>286</v>
      </c>
      <c r="I36" s="202">
        <v>0.41865559326382001</v>
      </c>
      <c r="J36" s="202">
        <v>0.69501173797099891</v>
      </c>
      <c r="L36" s="156"/>
      <c r="M36" s="156"/>
      <c r="N36" s="156"/>
      <c r="O36" s="156"/>
    </row>
    <row r="37" spans="1:15" ht="15" customHeight="1" x14ac:dyDescent="0.35">
      <c r="A37" s="208">
        <v>45199</v>
      </c>
      <c r="B37" s="130" t="s">
        <v>294</v>
      </c>
      <c r="C37" s="130" t="s">
        <v>692</v>
      </c>
      <c r="D37" s="130" t="s">
        <v>323</v>
      </c>
      <c r="E37" s="147" t="s">
        <v>286</v>
      </c>
      <c r="F37" s="147" t="s">
        <v>286</v>
      </c>
      <c r="G37" s="147" t="s">
        <v>286</v>
      </c>
      <c r="H37" s="147" t="s">
        <v>286</v>
      </c>
      <c r="I37" s="202">
        <v>0.51956714685358318</v>
      </c>
      <c r="J37" s="202">
        <v>0.76719818650719385</v>
      </c>
      <c r="L37" s="156"/>
      <c r="M37" s="156"/>
      <c r="N37" s="156"/>
      <c r="O37" s="156"/>
    </row>
    <row r="38" spans="1:15" ht="15" customHeight="1" x14ac:dyDescent="0.35">
      <c r="A38" s="139">
        <v>45291</v>
      </c>
      <c r="B38" s="130" t="s">
        <v>294</v>
      </c>
      <c r="C38" s="130" t="s">
        <v>692</v>
      </c>
      <c r="D38" s="130" t="s">
        <v>324</v>
      </c>
      <c r="E38" s="147" t="s">
        <v>286</v>
      </c>
      <c r="F38" s="147" t="s">
        <v>286</v>
      </c>
      <c r="G38" s="147" t="s">
        <v>286</v>
      </c>
      <c r="H38" s="147" t="s">
        <v>286</v>
      </c>
      <c r="I38" s="147">
        <v>0.41650394905665894</v>
      </c>
      <c r="J38" s="147">
        <v>0.69582993306689089</v>
      </c>
      <c r="L38" s="156"/>
      <c r="M38" s="156"/>
      <c r="N38" s="156"/>
      <c r="O38" s="156"/>
    </row>
    <row r="39" spans="1:15" ht="15" customHeight="1" x14ac:dyDescent="0.35">
      <c r="A39" s="139">
        <v>45291</v>
      </c>
      <c r="B39" s="130" t="s">
        <v>294</v>
      </c>
      <c r="C39" s="130" t="s">
        <v>692</v>
      </c>
      <c r="D39" s="130" t="s">
        <v>323</v>
      </c>
      <c r="E39" s="147" t="s">
        <v>286</v>
      </c>
      <c r="F39" s="147" t="s">
        <v>286</v>
      </c>
      <c r="G39" s="147" t="s">
        <v>286</v>
      </c>
      <c r="H39" s="147" t="s">
        <v>286</v>
      </c>
      <c r="I39" s="147">
        <v>0.50799079264975522</v>
      </c>
      <c r="J39" s="147">
        <v>0.76738056556808487</v>
      </c>
      <c r="L39" s="156"/>
      <c r="M39" s="156"/>
      <c r="N39" s="156"/>
      <c r="O39" s="156"/>
    </row>
    <row r="40" spans="1:15" ht="15" customHeight="1" x14ac:dyDescent="0.35">
      <c r="A40" s="208">
        <v>45382</v>
      </c>
      <c r="B40" s="130" t="s">
        <v>294</v>
      </c>
      <c r="C40" s="130" t="s">
        <v>692</v>
      </c>
      <c r="D40" s="130" t="s">
        <v>324</v>
      </c>
      <c r="E40" s="147" t="s">
        <v>286</v>
      </c>
      <c r="F40" s="147" t="s">
        <v>286</v>
      </c>
      <c r="G40" s="147" t="s">
        <v>286</v>
      </c>
      <c r="H40" s="147" t="s">
        <v>286</v>
      </c>
      <c r="I40" s="147">
        <v>0.41293030464747715</v>
      </c>
      <c r="J40" s="147">
        <v>0.69837558277159006</v>
      </c>
      <c r="L40" s="156"/>
      <c r="M40" s="156"/>
      <c r="N40" s="156"/>
      <c r="O40" s="156"/>
    </row>
    <row r="41" spans="1:15" ht="15" customHeight="1" x14ac:dyDescent="0.35">
      <c r="A41" s="208">
        <v>45382</v>
      </c>
      <c r="B41" s="130" t="s">
        <v>294</v>
      </c>
      <c r="C41" s="130" t="s">
        <v>692</v>
      </c>
      <c r="D41" s="130" t="s">
        <v>323</v>
      </c>
      <c r="E41" s="147" t="s">
        <v>286</v>
      </c>
      <c r="F41" s="147" t="s">
        <v>286</v>
      </c>
      <c r="G41" s="147" t="s">
        <v>286</v>
      </c>
      <c r="H41" s="147" t="s">
        <v>286</v>
      </c>
      <c r="I41" s="147">
        <v>0.4954843842292157</v>
      </c>
      <c r="J41" s="147">
        <v>0.76276879200979741</v>
      </c>
      <c r="L41" s="156"/>
      <c r="M41" s="156"/>
      <c r="N41" s="156"/>
      <c r="O41" s="156"/>
    </row>
    <row r="42" spans="1:15" ht="15" customHeight="1" x14ac:dyDescent="0.35">
      <c r="H42" s="22"/>
    </row>
  </sheetData>
  <autoFilter ref="A1:J3" xr:uid="{8E06C305-28D4-4515-814F-B71B6D79262C}"/>
  <sortState xmlns:xlrd2="http://schemas.microsoft.com/office/spreadsheetml/2017/richdata2" ref="A1:J3">
    <sortCondition descending="1"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8BF50-DBAC-442A-9B04-4F1EE8A020BA}">
  <sheetPr>
    <tabColor theme="4" tint="-0.249977111117893"/>
  </sheetPr>
  <dimension ref="A1:H206"/>
  <sheetViews>
    <sheetView zoomScaleNormal="100" workbookViewId="0">
      <pane ySplit="1" topLeftCell="A2" activePane="bottomLeft" state="frozen"/>
      <selection activeCell="F10" sqref="F10"/>
      <selection pane="bottomLeft" activeCell="D31" sqref="D31"/>
    </sheetView>
  </sheetViews>
  <sheetFormatPr defaultColWidth="9.08984375" defaultRowHeight="14.5" x14ac:dyDescent="0.3"/>
  <cols>
    <col min="1" max="1" width="13.36328125" style="23" bestFit="1" customWidth="1"/>
    <col min="2" max="2" width="51.6328125" style="23" customWidth="1"/>
    <col min="3" max="3" width="12.453125" style="24" bestFit="1" customWidth="1"/>
    <col min="4" max="4" width="55.36328125" style="23" customWidth="1"/>
    <col min="5" max="5" width="26" style="23" bestFit="1" customWidth="1"/>
    <col min="6" max="6" width="17.453125" style="23" bestFit="1" customWidth="1"/>
    <col min="7" max="7" width="20.54296875" style="25" bestFit="1" customWidth="1"/>
    <col min="8" max="8" width="28.54296875" style="23" bestFit="1" customWidth="1"/>
    <col min="9" max="16384" width="9.08984375" style="12"/>
  </cols>
  <sheetData>
    <row r="1" spans="1:8" x14ac:dyDescent="0.3">
      <c r="A1" s="176" t="s">
        <v>350</v>
      </c>
      <c r="B1" s="176" t="s">
        <v>311</v>
      </c>
      <c r="C1" s="176" t="s">
        <v>310</v>
      </c>
      <c r="D1" s="176" t="s">
        <v>312</v>
      </c>
      <c r="E1" s="176" t="s">
        <v>636</v>
      </c>
      <c r="F1" s="176" t="s">
        <v>347</v>
      </c>
      <c r="G1" s="177" t="s">
        <v>348</v>
      </c>
      <c r="H1" s="176" t="s">
        <v>349</v>
      </c>
    </row>
    <row r="2" spans="1:8" ht="58" x14ac:dyDescent="0.3">
      <c r="A2" s="178">
        <v>4.0999999999999996</v>
      </c>
      <c r="B2" s="178" t="s">
        <v>7</v>
      </c>
      <c r="C2" s="179" t="s">
        <v>352</v>
      </c>
      <c r="D2" s="180" t="s">
        <v>8</v>
      </c>
      <c r="E2" s="180" t="s">
        <v>286</v>
      </c>
      <c r="F2" s="163" t="s">
        <v>9</v>
      </c>
      <c r="G2" s="162" t="s">
        <v>10</v>
      </c>
      <c r="H2" s="163" t="s">
        <v>11</v>
      </c>
    </row>
    <row r="3" spans="1:8" ht="58" x14ac:dyDescent="0.3">
      <c r="A3" s="178">
        <v>4.0999999999999996</v>
      </c>
      <c r="B3" s="178" t="s">
        <v>7</v>
      </c>
      <c r="C3" s="179" t="s">
        <v>353</v>
      </c>
      <c r="D3" s="180" t="s">
        <v>12</v>
      </c>
      <c r="E3" s="180" t="s">
        <v>286</v>
      </c>
      <c r="F3" s="163" t="s">
        <v>9</v>
      </c>
      <c r="G3" s="162" t="s">
        <v>10</v>
      </c>
      <c r="H3" s="163" t="s">
        <v>11</v>
      </c>
    </row>
    <row r="4" spans="1:8" ht="58" x14ac:dyDescent="0.3">
      <c r="A4" s="178">
        <v>4.0999999999999996</v>
      </c>
      <c r="B4" s="178" t="s">
        <v>7</v>
      </c>
      <c r="C4" s="179" t="s">
        <v>354</v>
      </c>
      <c r="D4" s="180" t="s">
        <v>13</v>
      </c>
      <c r="E4" s="180" t="s">
        <v>286</v>
      </c>
      <c r="F4" s="163" t="s">
        <v>9</v>
      </c>
      <c r="G4" s="162" t="s">
        <v>10</v>
      </c>
      <c r="H4" s="163" t="s">
        <v>11</v>
      </c>
    </row>
    <row r="5" spans="1:8" ht="58" x14ac:dyDescent="0.3">
      <c r="A5" s="178">
        <v>4.0999999999999996</v>
      </c>
      <c r="B5" s="178" t="s">
        <v>7</v>
      </c>
      <c r="C5" s="179" t="s">
        <v>355</v>
      </c>
      <c r="D5" s="180" t="s">
        <v>14</v>
      </c>
      <c r="E5" s="180" t="s">
        <v>286</v>
      </c>
      <c r="F5" s="163" t="s">
        <v>9</v>
      </c>
      <c r="G5" s="162" t="s">
        <v>10</v>
      </c>
      <c r="H5" s="163" t="s">
        <v>11</v>
      </c>
    </row>
    <row r="6" spans="1:8" ht="58" x14ac:dyDescent="0.3">
      <c r="A6" s="178">
        <v>4.0999999999999996</v>
      </c>
      <c r="B6" s="178" t="s">
        <v>7</v>
      </c>
      <c r="C6" s="179" t="s">
        <v>356</v>
      </c>
      <c r="D6" s="180" t="s">
        <v>15</v>
      </c>
      <c r="E6" s="180" t="s">
        <v>286</v>
      </c>
      <c r="F6" s="163" t="s">
        <v>9</v>
      </c>
      <c r="G6" s="162" t="s">
        <v>10</v>
      </c>
      <c r="H6" s="163" t="s">
        <v>11</v>
      </c>
    </row>
    <row r="7" spans="1:8" ht="58" x14ac:dyDescent="0.3">
      <c r="A7" s="178">
        <v>4.0999999999999996</v>
      </c>
      <c r="B7" s="178" t="s">
        <v>7</v>
      </c>
      <c r="C7" s="179" t="s">
        <v>357</v>
      </c>
      <c r="D7" s="180" t="s">
        <v>16</v>
      </c>
      <c r="E7" s="180" t="s">
        <v>286</v>
      </c>
      <c r="F7" s="163" t="s">
        <v>9</v>
      </c>
      <c r="G7" s="162" t="s">
        <v>10</v>
      </c>
      <c r="H7" s="163" t="s">
        <v>11</v>
      </c>
    </row>
    <row r="8" spans="1:8" ht="58" x14ac:dyDescent="0.3">
      <c r="A8" s="178">
        <v>4.0999999999999996</v>
      </c>
      <c r="B8" s="178" t="s">
        <v>7</v>
      </c>
      <c r="C8" s="179" t="s">
        <v>358</v>
      </c>
      <c r="D8" s="180" t="s">
        <v>17</v>
      </c>
      <c r="E8" s="180" t="s">
        <v>286</v>
      </c>
      <c r="F8" s="163" t="s">
        <v>9</v>
      </c>
      <c r="G8" s="162" t="s">
        <v>10</v>
      </c>
      <c r="H8" s="163" t="s">
        <v>11</v>
      </c>
    </row>
    <row r="9" spans="1:8" ht="58" x14ac:dyDescent="0.3">
      <c r="A9" s="178">
        <v>4.0999999999999996</v>
      </c>
      <c r="B9" s="178" t="s">
        <v>7</v>
      </c>
      <c r="C9" s="179" t="s">
        <v>359</v>
      </c>
      <c r="D9" s="180" t="s">
        <v>18</v>
      </c>
      <c r="E9" s="180" t="s">
        <v>286</v>
      </c>
      <c r="F9" s="163" t="s">
        <v>9</v>
      </c>
      <c r="G9" s="162" t="s">
        <v>10</v>
      </c>
      <c r="H9" s="163" t="s">
        <v>11</v>
      </c>
    </row>
    <row r="10" spans="1:8" ht="72.5" x14ac:dyDescent="0.3">
      <c r="A10" s="178">
        <v>4.0999999999999996</v>
      </c>
      <c r="B10" s="178" t="s">
        <v>7</v>
      </c>
      <c r="C10" s="179" t="s">
        <v>360</v>
      </c>
      <c r="D10" s="180" t="s">
        <v>19</v>
      </c>
      <c r="E10" s="180" t="s">
        <v>286</v>
      </c>
      <c r="F10" s="163" t="s">
        <v>43</v>
      </c>
      <c r="G10" s="162" t="s">
        <v>10</v>
      </c>
      <c r="H10" s="163" t="s">
        <v>11</v>
      </c>
    </row>
    <row r="11" spans="1:8" ht="58" x14ac:dyDescent="0.3">
      <c r="A11" s="178">
        <v>4.0999999999999996</v>
      </c>
      <c r="B11" s="178" t="s">
        <v>7</v>
      </c>
      <c r="C11" s="179" t="s">
        <v>361</v>
      </c>
      <c r="D11" s="180" t="s">
        <v>20</v>
      </c>
      <c r="E11" s="180" t="s">
        <v>286</v>
      </c>
      <c r="F11" s="163" t="s">
        <v>9</v>
      </c>
      <c r="G11" s="162" t="s">
        <v>10</v>
      </c>
      <c r="H11" s="163" t="s">
        <v>11</v>
      </c>
    </row>
    <row r="12" spans="1:8" ht="29" x14ac:dyDescent="0.3">
      <c r="A12" s="163">
        <v>4.2</v>
      </c>
      <c r="B12" s="178" t="s">
        <v>21</v>
      </c>
      <c r="C12" s="181" t="s">
        <v>362</v>
      </c>
      <c r="D12" s="180" t="s">
        <v>22</v>
      </c>
      <c r="E12" s="180" t="s">
        <v>286</v>
      </c>
      <c r="F12" s="163" t="s">
        <v>23</v>
      </c>
      <c r="G12" s="162" t="s">
        <v>10</v>
      </c>
      <c r="H12" s="163" t="s">
        <v>11</v>
      </c>
    </row>
    <row r="13" spans="1:8" ht="43.5" x14ac:dyDescent="0.3">
      <c r="A13" s="180">
        <v>4.3</v>
      </c>
      <c r="B13" s="178" t="s">
        <v>24</v>
      </c>
      <c r="C13" s="182" t="s">
        <v>473</v>
      </c>
      <c r="D13" s="180" t="s">
        <v>25</v>
      </c>
      <c r="E13" s="180" t="s">
        <v>26</v>
      </c>
      <c r="F13" s="163" t="s">
        <v>9</v>
      </c>
      <c r="G13" s="162" t="s">
        <v>614</v>
      </c>
      <c r="H13" s="163" t="s">
        <v>11</v>
      </c>
    </row>
    <row r="14" spans="1:8" ht="43.5" x14ac:dyDescent="0.3">
      <c r="A14" s="180">
        <v>4.3</v>
      </c>
      <c r="B14" s="178" t="s">
        <v>24</v>
      </c>
      <c r="C14" s="182" t="s">
        <v>474</v>
      </c>
      <c r="D14" s="180" t="s">
        <v>27</v>
      </c>
      <c r="E14" s="180" t="s">
        <v>26</v>
      </c>
      <c r="F14" s="163" t="s">
        <v>9</v>
      </c>
      <c r="G14" s="162" t="s">
        <v>614</v>
      </c>
      <c r="H14" s="163" t="s">
        <v>11</v>
      </c>
    </row>
    <row r="15" spans="1:8" ht="58" x14ac:dyDescent="0.3">
      <c r="A15" s="180">
        <v>4.3</v>
      </c>
      <c r="B15" s="178" t="s">
        <v>24</v>
      </c>
      <c r="C15" s="182" t="s">
        <v>475</v>
      </c>
      <c r="D15" s="180" t="s">
        <v>28</v>
      </c>
      <c r="E15" s="180" t="s">
        <v>26</v>
      </c>
      <c r="F15" s="163" t="s">
        <v>9</v>
      </c>
      <c r="G15" s="162" t="s">
        <v>614</v>
      </c>
      <c r="H15" s="163" t="s">
        <v>11</v>
      </c>
    </row>
    <row r="16" spans="1:8" ht="43.5" x14ac:dyDescent="0.3">
      <c r="A16" s="180">
        <v>4.3</v>
      </c>
      <c r="B16" s="178" t="s">
        <v>24</v>
      </c>
      <c r="C16" s="182" t="s">
        <v>476</v>
      </c>
      <c r="D16" s="180" t="s">
        <v>29</v>
      </c>
      <c r="E16" s="180" t="s">
        <v>26</v>
      </c>
      <c r="F16" s="163" t="s">
        <v>9</v>
      </c>
      <c r="G16" s="162" t="s">
        <v>614</v>
      </c>
      <c r="H16" s="163" t="s">
        <v>11</v>
      </c>
    </row>
    <row r="17" spans="1:8" ht="43.5" x14ac:dyDescent="0.3">
      <c r="A17" s="180">
        <v>4.3</v>
      </c>
      <c r="B17" s="178" t="s">
        <v>24</v>
      </c>
      <c r="C17" s="182" t="s">
        <v>477</v>
      </c>
      <c r="D17" s="180" t="s">
        <v>30</v>
      </c>
      <c r="E17" s="180" t="s">
        <v>26</v>
      </c>
      <c r="F17" s="163" t="s">
        <v>9</v>
      </c>
      <c r="G17" s="162" t="s">
        <v>614</v>
      </c>
      <c r="H17" s="163" t="s">
        <v>11</v>
      </c>
    </row>
    <row r="18" spans="1:8" ht="43.5" x14ac:dyDescent="0.3">
      <c r="A18" s="180">
        <v>4.3</v>
      </c>
      <c r="B18" s="178" t="s">
        <v>24</v>
      </c>
      <c r="C18" s="182" t="s">
        <v>478</v>
      </c>
      <c r="D18" s="180" t="s">
        <v>31</v>
      </c>
      <c r="E18" s="180" t="s">
        <v>26</v>
      </c>
      <c r="F18" s="163" t="s">
        <v>9</v>
      </c>
      <c r="G18" s="162" t="s">
        <v>614</v>
      </c>
      <c r="H18" s="163" t="s">
        <v>11</v>
      </c>
    </row>
    <row r="19" spans="1:8" ht="43.5" x14ac:dyDescent="0.3">
      <c r="A19" s="180">
        <v>4.3</v>
      </c>
      <c r="B19" s="178" t="s">
        <v>24</v>
      </c>
      <c r="C19" s="182" t="s">
        <v>479</v>
      </c>
      <c r="D19" s="180" t="s">
        <v>32</v>
      </c>
      <c r="E19" s="180" t="s">
        <v>26</v>
      </c>
      <c r="F19" s="163" t="s">
        <v>9</v>
      </c>
      <c r="G19" s="162" t="s">
        <v>614</v>
      </c>
      <c r="H19" s="163" t="s">
        <v>11</v>
      </c>
    </row>
    <row r="20" spans="1:8" ht="43.5" x14ac:dyDescent="0.3">
      <c r="A20" s="180">
        <v>4.3</v>
      </c>
      <c r="B20" s="178" t="s">
        <v>24</v>
      </c>
      <c r="C20" s="182" t="s">
        <v>480</v>
      </c>
      <c r="D20" s="180" t="s">
        <v>33</v>
      </c>
      <c r="E20" s="180" t="s">
        <v>26</v>
      </c>
      <c r="F20" s="163" t="s">
        <v>9</v>
      </c>
      <c r="G20" s="162" t="s">
        <v>614</v>
      </c>
      <c r="H20" s="163" t="s">
        <v>11</v>
      </c>
    </row>
    <row r="21" spans="1:8" ht="43.5" x14ac:dyDescent="0.3">
      <c r="A21" s="180">
        <v>4.3</v>
      </c>
      <c r="B21" s="178" t="s">
        <v>24</v>
      </c>
      <c r="C21" s="182" t="s">
        <v>481</v>
      </c>
      <c r="D21" s="180" t="s">
        <v>34</v>
      </c>
      <c r="E21" s="180" t="s">
        <v>26</v>
      </c>
      <c r="F21" s="163" t="s">
        <v>9</v>
      </c>
      <c r="G21" s="162" t="s">
        <v>614</v>
      </c>
      <c r="H21" s="163" t="s">
        <v>11</v>
      </c>
    </row>
    <row r="22" spans="1:8" ht="43.5" x14ac:dyDescent="0.3">
      <c r="A22" s="180">
        <v>4.3</v>
      </c>
      <c r="B22" s="178" t="s">
        <v>24</v>
      </c>
      <c r="C22" s="182" t="s">
        <v>482</v>
      </c>
      <c r="D22" s="180" t="s">
        <v>35</v>
      </c>
      <c r="E22" s="180" t="s">
        <v>26</v>
      </c>
      <c r="F22" s="163" t="s">
        <v>9</v>
      </c>
      <c r="G22" s="162" t="s">
        <v>614</v>
      </c>
      <c r="H22" s="163" t="s">
        <v>11</v>
      </c>
    </row>
    <row r="23" spans="1:8" ht="43.5" x14ac:dyDescent="0.3">
      <c r="A23" s="180">
        <v>4.3</v>
      </c>
      <c r="B23" s="178" t="s">
        <v>24</v>
      </c>
      <c r="C23" s="182" t="s">
        <v>483</v>
      </c>
      <c r="D23" s="180" t="s">
        <v>36</v>
      </c>
      <c r="E23" s="180" t="s">
        <v>26</v>
      </c>
      <c r="F23" s="163" t="s">
        <v>9</v>
      </c>
      <c r="G23" s="162" t="s">
        <v>614</v>
      </c>
      <c r="H23" s="163" t="s">
        <v>11</v>
      </c>
    </row>
    <row r="24" spans="1:8" ht="43.5" x14ac:dyDescent="0.3">
      <c r="A24" s="180">
        <v>4.3</v>
      </c>
      <c r="B24" s="178" t="s">
        <v>24</v>
      </c>
      <c r="C24" s="182" t="s">
        <v>484</v>
      </c>
      <c r="D24" s="180" t="s">
        <v>37</v>
      </c>
      <c r="E24" s="180" t="s">
        <v>26</v>
      </c>
      <c r="F24" s="163" t="s">
        <v>9</v>
      </c>
      <c r="G24" s="162" t="s">
        <v>614</v>
      </c>
      <c r="H24" s="163" t="s">
        <v>11</v>
      </c>
    </row>
    <row r="25" spans="1:8" ht="43.5" x14ac:dyDescent="0.3">
      <c r="A25" s="180">
        <v>4.3</v>
      </c>
      <c r="B25" s="178" t="s">
        <v>24</v>
      </c>
      <c r="C25" s="182" t="s">
        <v>485</v>
      </c>
      <c r="D25" s="180" t="s">
        <v>647</v>
      </c>
      <c r="E25" s="180" t="s">
        <v>26</v>
      </c>
      <c r="F25" s="163" t="s">
        <v>9</v>
      </c>
      <c r="G25" s="162" t="s">
        <v>614</v>
      </c>
      <c r="H25" s="163" t="s">
        <v>11</v>
      </c>
    </row>
    <row r="26" spans="1:8" ht="43.5" x14ac:dyDescent="0.3">
      <c r="A26" s="180">
        <v>4.3</v>
      </c>
      <c r="B26" s="178" t="s">
        <v>24</v>
      </c>
      <c r="C26" s="182" t="s">
        <v>486</v>
      </c>
      <c r="D26" s="180" t="s">
        <v>38</v>
      </c>
      <c r="E26" s="180" t="s">
        <v>26</v>
      </c>
      <c r="F26" s="163" t="s">
        <v>9</v>
      </c>
      <c r="G26" s="162" t="s">
        <v>614</v>
      </c>
      <c r="H26" s="163" t="s">
        <v>11</v>
      </c>
    </row>
    <row r="27" spans="1:8" ht="43.5" x14ac:dyDescent="0.3">
      <c r="A27" s="180">
        <v>4.3</v>
      </c>
      <c r="B27" s="178" t="s">
        <v>39</v>
      </c>
      <c r="C27" s="182" t="s">
        <v>487</v>
      </c>
      <c r="D27" s="180" t="s">
        <v>40</v>
      </c>
      <c r="E27" s="180" t="s">
        <v>26</v>
      </c>
      <c r="F27" s="163" t="s">
        <v>9</v>
      </c>
      <c r="G27" s="162" t="s">
        <v>614</v>
      </c>
      <c r="H27" s="163" t="s">
        <v>11</v>
      </c>
    </row>
    <row r="28" spans="1:8" ht="43.5" x14ac:dyDescent="0.3">
      <c r="A28" s="180">
        <v>4.4000000000000004</v>
      </c>
      <c r="B28" s="178" t="s">
        <v>41</v>
      </c>
      <c r="C28" s="182" t="s">
        <v>363</v>
      </c>
      <c r="D28" s="180" t="s">
        <v>42</v>
      </c>
      <c r="E28" s="180" t="s">
        <v>286</v>
      </c>
      <c r="F28" s="163" t="s">
        <v>43</v>
      </c>
      <c r="G28" s="162" t="s">
        <v>10</v>
      </c>
      <c r="H28" s="163" t="s">
        <v>11</v>
      </c>
    </row>
    <row r="29" spans="1:8" ht="58" x14ac:dyDescent="0.3">
      <c r="A29" s="180">
        <v>4.4000000000000004</v>
      </c>
      <c r="B29" s="178" t="s">
        <v>41</v>
      </c>
      <c r="C29" s="182" t="s">
        <v>364</v>
      </c>
      <c r="D29" s="180" t="s">
        <v>44</v>
      </c>
      <c r="E29" s="180" t="s">
        <v>286</v>
      </c>
      <c r="F29" s="163" t="s">
        <v>43</v>
      </c>
      <c r="G29" s="162" t="s">
        <v>10</v>
      </c>
      <c r="H29" s="163" t="s">
        <v>11</v>
      </c>
    </row>
    <row r="30" spans="1:8" ht="87" x14ac:dyDescent="0.3">
      <c r="A30" s="180">
        <v>4.4000000000000004</v>
      </c>
      <c r="B30" s="178" t="s">
        <v>41</v>
      </c>
      <c r="C30" s="182" t="s">
        <v>488</v>
      </c>
      <c r="D30" s="180" t="s">
        <v>746</v>
      </c>
      <c r="E30" s="180" t="s">
        <v>47</v>
      </c>
      <c r="F30" s="163" t="s">
        <v>23</v>
      </c>
      <c r="G30" s="162" t="s">
        <v>615</v>
      </c>
      <c r="H30" s="163" t="s">
        <v>48</v>
      </c>
    </row>
    <row r="31" spans="1:8" ht="43.5" x14ac:dyDescent="0.3">
      <c r="A31" s="180">
        <v>4.4000000000000004</v>
      </c>
      <c r="B31" s="178" t="s">
        <v>41</v>
      </c>
      <c r="C31" s="182" t="s">
        <v>365</v>
      </c>
      <c r="D31" s="180" t="s">
        <v>49</v>
      </c>
      <c r="E31" s="180" t="s">
        <v>286</v>
      </c>
      <c r="F31" s="163" t="s">
        <v>45</v>
      </c>
      <c r="G31" s="162" t="s">
        <v>10</v>
      </c>
      <c r="H31" s="163" t="s">
        <v>11</v>
      </c>
    </row>
    <row r="32" spans="1:8" ht="29" x14ac:dyDescent="0.3">
      <c r="A32" s="180">
        <v>4.4000000000000004</v>
      </c>
      <c r="B32" s="178" t="s">
        <v>41</v>
      </c>
      <c r="C32" s="182" t="s">
        <v>492</v>
      </c>
      <c r="D32" s="180" t="s">
        <v>50</v>
      </c>
      <c r="E32" s="180" t="s">
        <v>51</v>
      </c>
      <c r="F32" s="163" t="s">
        <v>9</v>
      </c>
      <c r="G32" s="162" t="s">
        <v>616</v>
      </c>
      <c r="H32" s="163" t="s">
        <v>11</v>
      </c>
    </row>
    <row r="33" spans="1:8" ht="72.5" x14ac:dyDescent="0.3">
      <c r="A33" s="180">
        <v>4.4000000000000004</v>
      </c>
      <c r="B33" s="178" t="s">
        <v>41</v>
      </c>
      <c r="C33" s="182" t="s">
        <v>489</v>
      </c>
      <c r="D33" s="180" t="s">
        <v>747</v>
      </c>
      <c r="E33" s="180" t="s">
        <v>47</v>
      </c>
      <c r="F33" s="163" t="s">
        <v>9</v>
      </c>
      <c r="G33" s="162" t="s">
        <v>615</v>
      </c>
      <c r="H33" s="163" t="s">
        <v>11</v>
      </c>
    </row>
    <row r="34" spans="1:8" ht="87" x14ac:dyDescent="0.3">
      <c r="A34" s="180">
        <v>4.4000000000000004</v>
      </c>
      <c r="B34" s="178" t="s">
        <v>41</v>
      </c>
      <c r="C34" s="182" t="s">
        <v>490</v>
      </c>
      <c r="D34" s="180" t="s">
        <v>53</v>
      </c>
      <c r="E34" s="180" t="s">
        <v>47</v>
      </c>
      <c r="F34" s="163" t="s">
        <v>9</v>
      </c>
      <c r="G34" s="162" t="s">
        <v>615</v>
      </c>
      <c r="H34" s="163" t="s">
        <v>11</v>
      </c>
    </row>
    <row r="35" spans="1:8" ht="43.5" x14ac:dyDescent="0.3">
      <c r="A35" s="180">
        <v>4.4000000000000004</v>
      </c>
      <c r="B35" s="178" t="s">
        <v>41</v>
      </c>
      <c r="C35" s="182" t="s">
        <v>366</v>
      </c>
      <c r="D35" s="180" t="s">
        <v>54</v>
      </c>
      <c r="E35" s="180" t="s">
        <v>286</v>
      </c>
      <c r="F35" s="163" t="s">
        <v>45</v>
      </c>
      <c r="G35" s="162" t="s">
        <v>10</v>
      </c>
      <c r="H35" s="163" t="s">
        <v>11</v>
      </c>
    </row>
    <row r="36" spans="1:8" ht="43.5" x14ac:dyDescent="0.3">
      <c r="A36" s="180">
        <v>4.4000000000000004</v>
      </c>
      <c r="B36" s="178" t="s">
        <v>41</v>
      </c>
      <c r="C36" s="182" t="s">
        <v>493</v>
      </c>
      <c r="D36" s="180" t="s">
        <v>55</v>
      </c>
      <c r="E36" s="180" t="s">
        <v>56</v>
      </c>
      <c r="F36" s="163" t="s">
        <v>9</v>
      </c>
      <c r="G36" s="162" t="s">
        <v>616</v>
      </c>
      <c r="H36" s="163" t="s">
        <v>11</v>
      </c>
    </row>
    <row r="37" spans="1:8" ht="87" x14ac:dyDescent="0.3">
      <c r="A37" s="180">
        <v>4.4000000000000004</v>
      </c>
      <c r="B37" s="178" t="s">
        <v>41</v>
      </c>
      <c r="C37" s="182" t="s">
        <v>491</v>
      </c>
      <c r="D37" s="180" t="s">
        <v>57</v>
      </c>
      <c r="E37" s="180" t="s">
        <v>47</v>
      </c>
      <c r="F37" s="163" t="s">
        <v>9</v>
      </c>
      <c r="G37" s="162" t="s">
        <v>615</v>
      </c>
      <c r="H37" s="163" t="s">
        <v>11</v>
      </c>
    </row>
    <row r="38" spans="1:8" ht="29" x14ac:dyDescent="0.3">
      <c r="A38" s="163">
        <v>5.0999999999999996</v>
      </c>
      <c r="B38" s="178" t="s">
        <v>58</v>
      </c>
      <c r="C38" s="181" t="s">
        <v>367</v>
      </c>
      <c r="D38" s="178" t="s">
        <v>59</v>
      </c>
      <c r="E38" s="180" t="s">
        <v>286</v>
      </c>
      <c r="F38" s="163" t="s">
        <v>43</v>
      </c>
      <c r="G38" s="162" t="s">
        <v>10</v>
      </c>
      <c r="H38" s="163" t="s">
        <v>60</v>
      </c>
    </row>
    <row r="39" spans="1:8" ht="43.5" x14ac:dyDescent="0.3">
      <c r="A39" s="163">
        <v>5.2</v>
      </c>
      <c r="B39" s="178" t="s">
        <v>61</v>
      </c>
      <c r="C39" s="181" t="s">
        <v>368</v>
      </c>
      <c r="D39" s="178" t="s">
        <v>61</v>
      </c>
      <c r="E39" s="180" t="s">
        <v>286</v>
      </c>
      <c r="F39" s="163" t="s">
        <v>43</v>
      </c>
      <c r="G39" s="162" t="s">
        <v>10</v>
      </c>
      <c r="H39" s="163" t="s">
        <v>60</v>
      </c>
    </row>
    <row r="40" spans="1:8" x14ac:dyDescent="0.3">
      <c r="A40" s="163">
        <v>5.3</v>
      </c>
      <c r="B40" s="178" t="s">
        <v>62</v>
      </c>
      <c r="C40" s="181" t="s">
        <v>369</v>
      </c>
      <c r="D40" s="180" t="s">
        <v>63</v>
      </c>
      <c r="E40" s="180" t="s">
        <v>286</v>
      </c>
      <c r="F40" s="163" t="s">
        <v>64</v>
      </c>
      <c r="G40" s="162" t="s">
        <v>10</v>
      </c>
      <c r="H40" s="163" t="s">
        <v>11</v>
      </c>
    </row>
    <row r="41" spans="1:8" x14ac:dyDescent="0.3">
      <c r="A41" s="163">
        <v>5.3</v>
      </c>
      <c r="B41" s="178" t="s">
        <v>62</v>
      </c>
      <c r="C41" s="181" t="s">
        <v>370</v>
      </c>
      <c r="D41" s="180" t="s">
        <v>65</v>
      </c>
      <c r="E41" s="180" t="s">
        <v>286</v>
      </c>
      <c r="F41" s="163" t="s">
        <v>43</v>
      </c>
      <c r="G41" s="162" t="s">
        <v>10</v>
      </c>
      <c r="H41" s="163" t="s">
        <v>11</v>
      </c>
    </row>
    <row r="42" spans="1:8" x14ac:dyDescent="0.3">
      <c r="A42" s="163">
        <v>5.3</v>
      </c>
      <c r="B42" s="178" t="s">
        <v>62</v>
      </c>
      <c r="C42" s="181" t="s">
        <v>371</v>
      </c>
      <c r="D42" s="180" t="s">
        <v>632</v>
      </c>
      <c r="E42" s="180" t="s">
        <v>286</v>
      </c>
      <c r="F42" s="163" t="s">
        <v>45</v>
      </c>
      <c r="G42" s="162" t="s">
        <v>10</v>
      </c>
      <c r="H42" s="163" t="s">
        <v>11</v>
      </c>
    </row>
    <row r="43" spans="1:8" ht="43.5" x14ac:dyDescent="0.3">
      <c r="A43" s="163">
        <v>5.3</v>
      </c>
      <c r="B43" s="178" t="s">
        <v>62</v>
      </c>
      <c r="C43" s="181" t="s">
        <v>372</v>
      </c>
      <c r="D43" s="180" t="s">
        <v>66</v>
      </c>
      <c r="E43" s="180" t="s">
        <v>286</v>
      </c>
      <c r="F43" s="163" t="s">
        <v>45</v>
      </c>
      <c r="G43" s="162" t="s">
        <v>10</v>
      </c>
      <c r="H43" s="163" t="s">
        <v>67</v>
      </c>
    </row>
    <row r="44" spans="1:8" ht="58" x14ac:dyDescent="0.3">
      <c r="A44" s="163">
        <v>6.1</v>
      </c>
      <c r="B44" s="178" t="s">
        <v>68</v>
      </c>
      <c r="C44" s="181" t="s">
        <v>494</v>
      </c>
      <c r="D44" s="163" t="s">
        <v>69</v>
      </c>
      <c r="E44" s="163" t="s">
        <v>70</v>
      </c>
      <c r="F44" s="163" t="s">
        <v>9</v>
      </c>
      <c r="G44" s="162" t="s">
        <v>617</v>
      </c>
      <c r="H44" s="163" t="s">
        <v>11</v>
      </c>
    </row>
    <row r="45" spans="1:8" ht="101.5" x14ac:dyDescent="0.3">
      <c r="A45" s="163">
        <v>6.2</v>
      </c>
      <c r="B45" s="178" t="s">
        <v>71</v>
      </c>
      <c r="C45" s="181" t="s">
        <v>495</v>
      </c>
      <c r="D45" s="163" t="s">
        <v>72</v>
      </c>
      <c r="E45" s="163" t="s">
        <v>73</v>
      </c>
      <c r="F45" s="163" t="s">
        <v>9</v>
      </c>
      <c r="G45" s="162" t="s">
        <v>618</v>
      </c>
      <c r="H45" s="163" t="s">
        <v>11</v>
      </c>
    </row>
    <row r="46" spans="1:8" ht="101.5" x14ac:dyDescent="0.3">
      <c r="A46" s="163">
        <v>6.2</v>
      </c>
      <c r="B46" s="178" t="s">
        <v>71</v>
      </c>
      <c r="C46" s="181" t="s">
        <v>496</v>
      </c>
      <c r="D46" s="163" t="s">
        <v>74</v>
      </c>
      <c r="E46" s="163" t="s">
        <v>73</v>
      </c>
      <c r="F46" s="163" t="s">
        <v>9</v>
      </c>
      <c r="G46" s="162" t="s">
        <v>618</v>
      </c>
      <c r="H46" s="163" t="s">
        <v>11</v>
      </c>
    </row>
    <row r="47" spans="1:8" ht="101.5" x14ac:dyDescent="0.3">
      <c r="A47" s="163">
        <v>6.2</v>
      </c>
      <c r="B47" s="178" t="s">
        <v>71</v>
      </c>
      <c r="C47" s="181" t="s">
        <v>497</v>
      </c>
      <c r="D47" s="163" t="s">
        <v>75</v>
      </c>
      <c r="E47" s="163" t="s">
        <v>73</v>
      </c>
      <c r="F47" s="163" t="s">
        <v>9</v>
      </c>
      <c r="G47" s="162" t="s">
        <v>618</v>
      </c>
      <c r="H47" s="163" t="s">
        <v>11</v>
      </c>
    </row>
    <row r="48" spans="1:8" ht="101.5" x14ac:dyDescent="0.3">
      <c r="A48" s="163">
        <v>6.2</v>
      </c>
      <c r="B48" s="178" t="s">
        <v>71</v>
      </c>
      <c r="C48" s="181" t="s">
        <v>498</v>
      </c>
      <c r="D48" s="163" t="s">
        <v>76</v>
      </c>
      <c r="E48" s="163" t="s">
        <v>73</v>
      </c>
      <c r="F48" s="163" t="s">
        <v>9</v>
      </c>
      <c r="G48" s="162" t="s">
        <v>618</v>
      </c>
      <c r="H48" s="163" t="s">
        <v>11</v>
      </c>
    </row>
    <row r="49" spans="1:8" ht="101.5" x14ac:dyDescent="0.3">
      <c r="A49" s="163">
        <v>6.2</v>
      </c>
      <c r="B49" s="178" t="s">
        <v>71</v>
      </c>
      <c r="C49" s="181" t="s">
        <v>499</v>
      </c>
      <c r="D49" s="163" t="s">
        <v>77</v>
      </c>
      <c r="E49" s="163" t="s">
        <v>73</v>
      </c>
      <c r="F49" s="163" t="s">
        <v>9</v>
      </c>
      <c r="G49" s="162" t="s">
        <v>618</v>
      </c>
      <c r="H49" s="163" t="s">
        <v>11</v>
      </c>
    </row>
    <row r="50" spans="1:8" ht="101.5" x14ac:dyDescent="0.3">
      <c r="A50" s="163">
        <v>6.2</v>
      </c>
      <c r="B50" s="178" t="s">
        <v>71</v>
      </c>
      <c r="C50" s="181" t="s">
        <v>500</v>
      </c>
      <c r="D50" s="163" t="s">
        <v>78</v>
      </c>
      <c r="E50" s="163" t="s">
        <v>73</v>
      </c>
      <c r="F50" s="163" t="s">
        <v>9</v>
      </c>
      <c r="G50" s="162" t="s">
        <v>618</v>
      </c>
      <c r="H50" s="163" t="s">
        <v>11</v>
      </c>
    </row>
    <row r="51" spans="1:8" ht="101.5" x14ac:dyDescent="0.3">
      <c r="A51" s="163">
        <v>6.2</v>
      </c>
      <c r="B51" s="178" t="s">
        <v>71</v>
      </c>
      <c r="C51" s="181" t="s">
        <v>501</v>
      </c>
      <c r="D51" s="163" t="s">
        <v>79</v>
      </c>
      <c r="E51" s="163" t="s">
        <v>73</v>
      </c>
      <c r="F51" s="163" t="s">
        <v>9</v>
      </c>
      <c r="G51" s="162" t="s">
        <v>618</v>
      </c>
      <c r="H51" s="163" t="s">
        <v>11</v>
      </c>
    </row>
    <row r="52" spans="1:8" ht="101.5" x14ac:dyDescent="0.3">
      <c r="A52" s="163">
        <v>6.2</v>
      </c>
      <c r="B52" s="178" t="s">
        <v>71</v>
      </c>
      <c r="C52" s="181" t="s">
        <v>502</v>
      </c>
      <c r="D52" s="163" t="s">
        <v>80</v>
      </c>
      <c r="E52" s="163" t="s">
        <v>73</v>
      </c>
      <c r="F52" s="163" t="s">
        <v>9</v>
      </c>
      <c r="G52" s="162" t="s">
        <v>618</v>
      </c>
      <c r="H52" s="163" t="s">
        <v>11</v>
      </c>
    </row>
    <row r="53" spans="1:8" ht="101.5" x14ac:dyDescent="0.3">
      <c r="A53" s="163">
        <v>6.2</v>
      </c>
      <c r="B53" s="178" t="s">
        <v>71</v>
      </c>
      <c r="C53" s="181" t="s">
        <v>503</v>
      </c>
      <c r="D53" s="163" t="s">
        <v>81</v>
      </c>
      <c r="E53" s="163" t="s">
        <v>73</v>
      </c>
      <c r="F53" s="163" t="s">
        <v>9</v>
      </c>
      <c r="G53" s="162" t="s">
        <v>618</v>
      </c>
      <c r="H53" s="163" t="s">
        <v>11</v>
      </c>
    </row>
    <row r="54" spans="1:8" ht="101.5" x14ac:dyDescent="0.3">
      <c r="A54" s="163">
        <v>6.2</v>
      </c>
      <c r="B54" s="178" t="s">
        <v>71</v>
      </c>
      <c r="C54" s="181" t="s">
        <v>504</v>
      </c>
      <c r="D54" s="163" t="s">
        <v>612</v>
      </c>
      <c r="E54" s="163" t="s">
        <v>73</v>
      </c>
      <c r="F54" s="163" t="s">
        <v>9</v>
      </c>
      <c r="G54" s="162" t="s">
        <v>618</v>
      </c>
      <c r="H54" s="163" t="s">
        <v>11</v>
      </c>
    </row>
    <row r="55" spans="1:8" ht="101.5" x14ac:dyDescent="0.3">
      <c r="A55" s="163">
        <v>6.2</v>
      </c>
      <c r="B55" s="178" t="s">
        <v>71</v>
      </c>
      <c r="C55" s="181" t="s">
        <v>505</v>
      </c>
      <c r="D55" s="163" t="s">
        <v>613</v>
      </c>
      <c r="E55" s="163" t="s">
        <v>73</v>
      </c>
      <c r="F55" s="163" t="s">
        <v>9</v>
      </c>
      <c r="G55" s="162" t="s">
        <v>618</v>
      </c>
      <c r="H55" s="163" t="s">
        <v>11</v>
      </c>
    </row>
    <row r="56" spans="1:8" ht="101.5" x14ac:dyDescent="0.3">
      <c r="A56" s="163">
        <v>6.2</v>
      </c>
      <c r="B56" s="178" t="s">
        <v>71</v>
      </c>
      <c r="C56" s="181" t="s">
        <v>506</v>
      </c>
      <c r="D56" s="163" t="s">
        <v>82</v>
      </c>
      <c r="E56" s="163" t="s">
        <v>73</v>
      </c>
      <c r="F56" s="163" t="s">
        <v>9</v>
      </c>
      <c r="G56" s="162" t="s">
        <v>618</v>
      </c>
      <c r="H56" s="163" t="s">
        <v>11</v>
      </c>
    </row>
    <row r="57" spans="1:8" ht="101.5" x14ac:dyDescent="0.3">
      <c r="A57" s="163">
        <v>6.2</v>
      </c>
      <c r="B57" s="178" t="s">
        <v>71</v>
      </c>
      <c r="C57" s="181" t="s">
        <v>507</v>
      </c>
      <c r="D57" s="163" t="s">
        <v>83</v>
      </c>
      <c r="E57" s="163" t="s">
        <v>73</v>
      </c>
      <c r="F57" s="163" t="s">
        <v>9</v>
      </c>
      <c r="G57" s="162" t="s">
        <v>618</v>
      </c>
      <c r="H57" s="163" t="s">
        <v>11</v>
      </c>
    </row>
    <row r="58" spans="1:8" ht="101.5" x14ac:dyDescent="0.3">
      <c r="A58" s="163">
        <v>6.2</v>
      </c>
      <c r="B58" s="178" t="s">
        <v>71</v>
      </c>
      <c r="C58" s="181" t="s">
        <v>508</v>
      </c>
      <c r="D58" s="163" t="s">
        <v>84</v>
      </c>
      <c r="E58" s="163" t="s">
        <v>73</v>
      </c>
      <c r="F58" s="163" t="s">
        <v>9</v>
      </c>
      <c r="G58" s="162" t="s">
        <v>618</v>
      </c>
      <c r="H58" s="163" t="s">
        <v>11</v>
      </c>
    </row>
    <row r="59" spans="1:8" ht="72.5" x14ac:dyDescent="0.3">
      <c r="A59" s="163">
        <v>6.2</v>
      </c>
      <c r="B59" s="178" t="s">
        <v>71</v>
      </c>
      <c r="C59" s="181" t="s">
        <v>509</v>
      </c>
      <c r="D59" s="163" t="s">
        <v>85</v>
      </c>
      <c r="E59" s="163" t="s">
        <v>86</v>
      </c>
      <c r="F59" s="163" t="s">
        <v>9</v>
      </c>
      <c r="G59" s="162" t="s">
        <v>618</v>
      </c>
      <c r="H59" s="163" t="s">
        <v>11</v>
      </c>
    </row>
    <row r="60" spans="1:8" ht="29" x14ac:dyDescent="0.3">
      <c r="A60" s="163">
        <v>6.3</v>
      </c>
      <c r="B60" s="178" t="s">
        <v>87</v>
      </c>
      <c r="C60" s="181" t="s">
        <v>373</v>
      </c>
      <c r="D60" s="178" t="s">
        <v>88</v>
      </c>
      <c r="E60" s="180" t="s">
        <v>286</v>
      </c>
      <c r="F60" s="163" t="s">
        <v>43</v>
      </c>
      <c r="G60" s="162" t="s">
        <v>10</v>
      </c>
      <c r="H60" s="163" t="s">
        <v>60</v>
      </c>
    </row>
    <row r="61" spans="1:8" ht="58" x14ac:dyDescent="0.3">
      <c r="A61" s="163">
        <v>6.4</v>
      </c>
      <c r="B61" s="178" t="s">
        <v>89</v>
      </c>
      <c r="C61" s="183" t="s">
        <v>374</v>
      </c>
      <c r="D61" s="163" t="s">
        <v>90</v>
      </c>
      <c r="E61" s="178"/>
      <c r="F61" s="163" t="s">
        <v>43</v>
      </c>
      <c r="G61" s="162" t="s">
        <v>10</v>
      </c>
      <c r="H61" s="163" t="s">
        <v>67</v>
      </c>
    </row>
    <row r="62" spans="1:8" ht="58" x14ac:dyDescent="0.3">
      <c r="A62" s="163">
        <v>6.4</v>
      </c>
      <c r="B62" s="178" t="s">
        <v>89</v>
      </c>
      <c r="C62" s="183" t="s">
        <v>375</v>
      </c>
      <c r="D62" s="163" t="s">
        <v>91</v>
      </c>
      <c r="E62" s="178"/>
      <c r="F62" s="178" t="s">
        <v>92</v>
      </c>
      <c r="G62" s="162" t="s">
        <v>10</v>
      </c>
      <c r="H62" s="163" t="s">
        <v>67</v>
      </c>
    </row>
    <row r="63" spans="1:8" ht="58" x14ac:dyDescent="0.3">
      <c r="A63" s="163">
        <v>6.4</v>
      </c>
      <c r="B63" s="178" t="s">
        <v>89</v>
      </c>
      <c r="C63" s="183" t="s">
        <v>376</v>
      </c>
      <c r="D63" s="163" t="s">
        <v>93</v>
      </c>
      <c r="E63" s="178"/>
      <c r="F63" s="163" t="s">
        <v>43</v>
      </c>
      <c r="G63" s="162" t="s">
        <v>10</v>
      </c>
      <c r="H63" s="163" t="s">
        <v>67</v>
      </c>
    </row>
    <row r="64" spans="1:8" ht="58" x14ac:dyDescent="0.3">
      <c r="A64" s="163">
        <v>6.4</v>
      </c>
      <c r="B64" s="178" t="s">
        <v>89</v>
      </c>
      <c r="C64" s="183" t="s">
        <v>377</v>
      </c>
      <c r="D64" s="163" t="s">
        <v>94</v>
      </c>
      <c r="E64" s="178"/>
      <c r="F64" s="178" t="s">
        <v>92</v>
      </c>
      <c r="G64" s="162" t="s">
        <v>10</v>
      </c>
      <c r="H64" s="163" t="s">
        <v>67</v>
      </c>
    </row>
    <row r="65" spans="1:8" ht="58" x14ac:dyDescent="0.3">
      <c r="A65" s="163">
        <v>6.4</v>
      </c>
      <c r="B65" s="178" t="s">
        <v>89</v>
      </c>
      <c r="C65" s="183" t="s">
        <v>378</v>
      </c>
      <c r="D65" s="163" t="s">
        <v>95</v>
      </c>
      <c r="E65" s="178"/>
      <c r="F65" s="163" t="s">
        <v>64</v>
      </c>
      <c r="G65" s="162" t="s">
        <v>10</v>
      </c>
      <c r="H65" s="163" t="s">
        <v>67</v>
      </c>
    </row>
    <row r="66" spans="1:8" ht="58" x14ac:dyDescent="0.3">
      <c r="A66" s="163">
        <v>6.4</v>
      </c>
      <c r="B66" s="178" t="s">
        <v>89</v>
      </c>
      <c r="C66" s="183" t="s">
        <v>379</v>
      </c>
      <c r="D66" s="163" t="s">
        <v>96</v>
      </c>
      <c r="E66" s="178"/>
      <c r="F66" s="178" t="s">
        <v>92</v>
      </c>
      <c r="G66" s="162" t="s">
        <v>10</v>
      </c>
      <c r="H66" s="163" t="s">
        <v>67</v>
      </c>
    </row>
    <row r="67" spans="1:8" ht="58" x14ac:dyDescent="0.3">
      <c r="A67" s="163">
        <v>6.4</v>
      </c>
      <c r="B67" s="178" t="s">
        <v>89</v>
      </c>
      <c r="C67" s="183" t="s">
        <v>380</v>
      </c>
      <c r="D67" s="163" t="s">
        <v>97</v>
      </c>
      <c r="E67" s="178"/>
      <c r="F67" s="163" t="s">
        <v>43</v>
      </c>
      <c r="G67" s="162" t="s">
        <v>10</v>
      </c>
      <c r="H67" s="163" t="s">
        <v>67</v>
      </c>
    </row>
    <row r="68" spans="1:8" ht="58" x14ac:dyDescent="0.3">
      <c r="A68" s="163">
        <v>6.4</v>
      </c>
      <c r="B68" s="178" t="s">
        <v>89</v>
      </c>
      <c r="C68" s="183" t="s">
        <v>381</v>
      </c>
      <c r="D68" s="163" t="s">
        <v>98</v>
      </c>
      <c r="E68" s="178"/>
      <c r="F68" s="178" t="s">
        <v>92</v>
      </c>
      <c r="G68" s="162" t="s">
        <v>10</v>
      </c>
      <c r="H68" s="163" t="s">
        <v>67</v>
      </c>
    </row>
    <row r="69" spans="1:8" ht="58" x14ac:dyDescent="0.3">
      <c r="A69" s="163">
        <v>6.4</v>
      </c>
      <c r="B69" s="178" t="s">
        <v>89</v>
      </c>
      <c r="C69" s="183" t="s">
        <v>382</v>
      </c>
      <c r="D69" s="163" t="s">
        <v>99</v>
      </c>
      <c r="E69" s="178"/>
      <c r="F69" s="163" t="s">
        <v>43</v>
      </c>
      <c r="G69" s="162" t="s">
        <v>10</v>
      </c>
      <c r="H69" s="163" t="s">
        <v>67</v>
      </c>
    </row>
    <row r="70" spans="1:8" ht="58" x14ac:dyDescent="0.3">
      <c r="A70" s="163">
        <v>6.4</v>
      </c>
      <c r="B70" s="178" t="s">
        <v>89</v>
      </c>
      <c r="C70" s="183" t="s">
        <v>383</v>
      </c>
      <c r="D70" s="163" t="s">
        <v>100</v>
      </c>
      <c r="E70" s="178"/>
      <c r="F70" s="178" t="s">
        <v>92</v>
      </c>
      <c r="G70" s="162" t="s">
        <v>10</v>
      </c>
      <c r="H70" s="163" t="s">
        <v>67</v>
      </c>
    </row>
    <row r="71" spans="1:8" ht="58" x14ac:dyDescent="0.3">
      <c r="A71" s="163">
        <v>6.4</v>
      </c>
      <c r="B71" s="178" t="s">
        <v>89</v>
      </c>
      <c r="C71" s="183" t="s">
        <v>384</v>
      </c>
      <c r="D71" s="163" t="s">
        <v>101</v>
      </c>
      <c r="E71" s="178"/>
      <c r="F71" s="163" t="s">
        <v>43</v>
      </c>
      <c r="G71" s="162" t="s">
        <v>10</v>
      </c>
      <c r="H71" s="163" t="s">
        <v>67</v>
      </c>
    </row>
    <row r="72" spans="1:8" ht="58" x14ac:dyDescent="0.3">
      <c r="A72" s="163">
        <v>6.4</v>
      </c>
      <c r="B72" s="178" t="s">
        <v>89</v>
      </c>
      <c r="C72" s="183" t="s">
        <v>385</v>
      </c>
      <c r="D72" s="163" t="s">
        <v>102</v>
      </c>
      <c r="E72" s="178"/>
      <c r="F72" s="178" t="s">
        <v>92</v>
      </c>
      <c r="G72" s="162" t="s">
        <v>10</v>
      </c>
      <c r="H72" s="163" t="s">
        <v>67</v>
      </c>
    </row>
    <row r="73" spans="1:8" ht="58" x14ac:dyDescent="0.3">
      <c r="A73" s="163">
        <v>6.4</v>
      </c>
      <c r="B73" s="178" t="s">
        <v>89</v>
      </c>
      <c r="C73" s="183" t="s">
        <v>386</v>
      </c>
      <c r="D73" s="162" t="s">
        <v>103</v>
      </c>
      <c r="E73" s="178"/>
      <c r="F73" s="163" t="s">
        <v>43</v>
      </c>
      <c r="G73" s="162" t="s">
        <v>10</v>
      </c>
      <c r="H73" s="163" t="s">
        <v>67</v>
      </c>
    </row>
    <row r="74" spans="1:8" ht="58" x14ac:dyDescent="0.3">
      <c r="A74" s="163">
        <v>6.4</v>
      </c>
      <c r="B74" s="178" t="s">
        <v>89</v>
      </c>
      <c r="C74" s="183" t="s">
        <v>387</v>
      </c>
      <c r="D74" s="163" t="s">
        <v>104</v>
      </c>
      <c r="E74" s="178"/>
      <c r="F74" s="163" t="s">
        <v>43</v>
      </c>
      <c r="G74" s="162" t="s">
        <v>10</v>
      </c>
      <c r="H74" s="163" t="s">
        <v>11</v>
      </c>
    </row>
    <row r="75" spans="1:8" ht="58" x14ac:dyDescent="0.3">
      <c r="A75" s="163">
        <v>6.4</v>
      </c>
      <c r="B75" s="178" t="s">
        <v>89</v>
      </c>
      <c r="C75" s="183" t="s">
        <v>388</v>
      </c>
      <c r="D75" s="163" t="s">
        <v>105</v>
      </c>
      <c r="E75" s="178"/>
      <c r="F75" s="178" t="s">
        <v>92</v>
      </c>
      <c r="G75" s="162" t="s">
        <v>10</v>
      </c>
      <c r="H75" s="163" t="s">
        <v>67</v>
      </c>
    </row>
    <row r="76" spans="1:8" ht="43.5" x14ac:dyDescent="0.3">
      <c r="A76" s="163">
        <v>6.5</v>
      </c>
      <c r="B76" s="178" t="s">
        <v>106</v>
      </c>
      <c r="C76" s="181" t="s">
        <v>389</v>
      </c>
      <c r="D76" s="180" t="s">
        <v>107</v>
      </c>
      <c r="E76" s="180" t="s">
        <v>286</v>
      </c>
      <c r="F76" s="163" t="s">
        <v>45</v>
      </c>
      <c r="G76" s="162" t="s">
        <v>10</v>
      </c>
      <c r="H76" s="163" t="s">
        <v>48</v>
      </c>
    </row>
    <row r="77" spans="1:8" ht="29" x14ac:dyDescent="0.3">
      <c r="A77" s="163">
        <v>6.5</v>
      </c>
      <c r="B77" s="178" t="s">
        <v>108</v>
      </c>
      <c r="C77" s="181" t="s">
        <v>390</v>
      </c>
      <c r="D77" s="180" t="s">
        <v>109</v>
      </c>
      <c r="E77" s="180" t="s">
        <v>286</v>
      </c>
      <c r="F77" s="163" t="s">
        <v>43</v>
      </c>
      <c r="G77" s="162" t="s">
        <v>10</v>
      </c>
      <c r="H77" s="163" t="s">
        <v>48</v>
      </c>
    </row>
    <row r="78" spans="1:8" ht="29" x14ac:dyDescent="0.3">
      <c r="A78" s="163">
        <v>6.5</v>
      </c>
      <c r="B78" s="178" t="s">
        <v>108</v>
      </c>
      <c r="C78" s="181" t="s">
        <v>391</v>
      </c>
      <c r="D78" s="180" t="s">
        <v>110</v>
      </c>
      <c r="E78" s="180" t="s">
        <v>286</v>
      </c>
      <c r="F78" s="163" t="s">
        <v>43</v>
      </c>
      <c r="G78" s="162" t="s">
        <v>10</v>
      </c>
      <c r="H78" s="163" t="s">
        <v>48</v>
      </c>
    </row>
    <row r="79" spans="1:8" ht="43.5" x14ac:dyDescent="0.3">
      <c r="A79" s="163">
        <v>6.5</v>
      </c>
      <c r="B79" s="178" t="s">
        <v>106</v>
      </c>
      <c r="C79" s="181" t="s">
        <v>392</v>
      </c>
      <c r="D79" s="180" t="s">
        <v>111</v>
      </c>
      <c r="E79" s="180" t="s">
        <v>286</v>
      </c>
      <c r="F79" s="163" t="s">
        <v>45</v>
      </c>
      <c r="G79" s="162" t="s">
        <v>10</v>
      </c>
      <c r="H79" s="163" t="s">
        <v>48</v>
      </c>
    </row>
    <row r="80" spans="1:8" ht="43.5" x14ac:dyDescent="0.3">
      <c r="A80" s="163">
        <v>6.5</v>
      </c>
      <c r="B80" s="178" t="s">
        <v>106</v>
      </c>
      <c r="C80" s="181" t="s">
        <v>393</v>
      </c>
      <c r="D80" s="180" t="s">
        <v>112</v>
      </c>
      <c r="E80" s="180" t="s">
        <v>286</v>
      </c>
      <c r="F80" s="163" t="s">
        <v>64</v>
      </c>
      <c r="G80" s="162" t="s">
        <v>10</v>
      </c>
      <c r="H80" s="163" t="s">
        <v>48</v>
      </c>
    </row>
    <row r="81" spans="1:8" ht="43.5" x14ac:dyDescent="0.3">
      <c r="A81" s="163">
        <v>6.5</v>
      </c>
      <c r="B81" s="178" t="s">
        <v>106</v>
      </c>
      <c r="C81" s="181" t="s">
        <v>394</v>
      </c>
      <c r="D81" s="180" t="s">
        <v>113</v>
      </c>
      <c r="E81" s="180" t="s">
        <v>286</v>
      </c>
      <c r="F81" s="163" t="s">
        <v>9</v>
      </c>
      <c r="G81" s="162" t="s">
        <v>10</v>
      </c>
      <c r="H81" s="163" t="s">
        <v>48</v>
      </c>
    </row>
    <row r="82" spans="1:8" ht="43.5" x14ac:dyDescent="0.3">
      <c r="A82" s="163">
        <v>6.5</v>
      </c>
      <c r="B82" s="178" t="s">
        <v>106</v>
      </c>
      <c r="C82" s="181" t="s">
        <v>395</v>
      </c>
      <c r="D82" s="180" t="s">
        <v>114</v>
      </c>
      <c r="E82" s="180" t="s">
        <v>286</v>
      </c>
      <c r="F82" s="163" t="s">
        <v>9</v>
      </c>
      <c r="G82" s="162" t="s">
        <v>10</v>
      </c>
      <c r="H82" s="163" t="s">
        <v>48</v>
      </c>
    </row>
    <row r="83" spans="1:8" ht="29" x14ac:dyDescent="0.3">
      <c r="A83" s="163">
        <v>6.6</v>
      </c>
      <c r="B83" s="178" t="s">
        <v>115</v>
      </c>
      <c r="C83" s="181" t="s">
        <v>396</v>
      </c>
      <c r="D83" s="180" t="s">
        <v>115</v>
      </c>
      <c r="E83" s="180" t="s">
        <v>286</v>
      </c>
      <c r="F83" s="163" t="s">
        <v>9</v>
      </c>
      <c r="G83" s="162" t="s">
        <v>10</v>
      </c>
      <c r="H83" s="163" t="s">
        <v>67</v>
      </c>
    </row>
    <row r="84" spans="1:8" ht="29" x14ac:dyDescent="0.3">
      <c r="A84" s="163">
        <v>6.7</v>
      </c>
      <c r="B84" s="178" t="s">
        <v>116</v>
      </c>
      <c r="C84" s="181" t="s">
        <v>397</v>
      </c>
      <c r="D84" s="180" t="s">
        <v>116</v>
      </c>
      <c r="E84" s="180" t="s">
        <v>286</v>
      </c>
      <c r="F84" s="163" t="s">
        <v>9</v>
      </c>
      <c r="G84" s="162" t="s">
        <v>10</v>
      </c>
      <c r="H84" s="163" t="s">
        <v>67</v>
      </c>
    </row>
    <row r="85" spans="1:8" ht="29" x14ac:dyDescent="0.3">
      <c r="A85" s="163">
        <v>6.8</v>
      </c>
      <c r="B85" s="178" t="s">
        <v>117</v>
      </c>
      <c r="C85" s="181" t="s">
        <v>398</v>
      </c>
      <c r="D85" s="163" t="s">
        <v>117</v>
      </c>
      <c r="E85" s="180" t="s">
        <v>286</v>
      </c>
      <c r="F85" s="163" t="s">
        <v>9</v>
      </c>
      <c r="G85" s="162" t="s">
        <v>10</v>
      </c>
      <c r="H85" s="163" t="s">
        <v>67</v>
      </c>
    </row>
    <row r="86" spans="1:8" ht="29" x14ac:dyDescent="0.3">
      <c r="A86" s="163">
        <v>7.1</v>
      </c>
      <c r="B86" s="178" t="s">
        <v>118</v>
      </c>
      <c r="C86" s="181" t="s">
        <v>399</v>
      </c>
      <c r="D86" s="180" t="s">
        <v>119</v>
      </c>
      <c r="E86" s="180" t="s">
        <v>286</v>
      </c>
      <c r="F86" s="163" t="s">
        <v>43</v>
      </c>
      <c r="G86" s="162" t="s">
        <v>10</v>
      </c>
      <c r="H86" s="163" t="s">
        <v>11</v>
      </c>
    </row>
    <row r="87" spans="1:8" ht="43.5" x14ac:dyDescent="0.3">
      <c r="A87" s="163">
        <v>7.1</v>
      </c>
      <c r="B87" s="178" t="s">
        <v>118</v>
      </c>
      <c r="C87" s="181" t="s">
        <v>510</v>
      </c>
      <c r="D87" s="163" t="s">
        <v>120</v>
      </c>
      <c r="E87" s="163" t="s">
        <v>121</v>
      </c>
      <c r="F87" s="163" t="s">
        <v>9</v>
      </c>
      <c r="G87" s="162" t="s">
        <v>619</v>
      </c>
      <c r="H87" s="163" t="s">
        <v>11</v>
      </c>
    </row>
    <row r="88" spans="1:8" ht="29" x14ac:dyDescent="0.3">
      <c r="A88" s="163">
        <v>7.1</v>
      </c>
      <c r="B88" s="178" t="s">
        <v>118</v>
      </c>
      <c r="C88" s="181" t="s">
        <v>511</v>
      </c>
      <c r="D88" s="163" t="s">
        <v>122</v>
      </c>
      <c r="E88" s="163" t="s">
        <v>121</v>
      </c>
      <c r="F88" s="163" t="s">
        <v>9</v>
      </c>
      <c r="G88" s="162" t="s">
        <v>619</v>
      </c>
      <c r="H88" s="163" t="s">
        <v>11</v>
      </c>
    </row>
    <row r="89" spans="1:8" ht="43.5" x14ac:dyDescent="0.3">
      <c r="A89" s="163">
        <v>7.1</v>
      </c>
      <c r="B89" s="178" t="s">
        <v>118</v>
      </c>
      <c r="C89" s="181" t="s">
        <v>512</v>
      </c>
      <c r="D89" s="163" t="s">
        <v>123</v>
      </c>
      <c r="E89" s="163" t="s">
        <v>121</v>
      </c>
      <c r="F89" s="163" t="s">
        <v>9</v>
      </c>
      <c r="G89" s="162" t="s">
        <v>619</v>
      </c>
      <c r="H89" s="163" t="s">
        <v>11</v>
      </c>
    </row>
    <row r="90" spans="1:8" ht="43.5" x14ac:dyDescent="0.3">
      <c r="A90" s="163">
        <v>7.1</v>
      </c>
      <c r="B90" s="178" t="s">
        <v>118</v>
      </c>
      <c r="C90" s="181" t="s">
        <v>513</v>
      </c>
      <c r="D90" s="163" t="s">
        <v>124</v>
      </c>
      <c r="E90" s="163" t="s">
        <v>121</v>
      </c>
      <c r="F90" s="163" t="s">
        <v>9</v>
      </c>
      <c r="G90" s="162" t="s">
        <v>619</v>
      </c>
      <c r="H90" s="163" t="s">
        <v>11</v>
      </c>
    </row>
    <row r="91" spans="1:8" ht="72.5" x14ac:dyDescent="0.3">
      <c r="A91" s="163">
        <v>7.1</v>
      </c>
      <c r="B91" s="178" t="s">
        <v>118</v>
      </c>
      <c r="C91" s="181" t="s">
        <v>514</v>
      </c>
      <c r="D91" s="163" t="s">
        <v>125</v>
      </c>
      <c r="E91" s="163" t="s">
        <v>121</v>
      </c>
      <c r="F91" s="163" t="s">
        <v>9</v>
      </c>
      <c r="G91" s="162" t="s">
        <v>619</v>
      </c>
      <c r="H91" s="163" t="s">
        <v>11</v>
      </c>
    </row>
    <row r="92" spans="1:8" ht="43.5" x14ac:dyDescent="0.3">
      <c r="A92" s="163">
        <v>7.1</v>
      </c>
      <c r="B92" s="178" t="s">
        <v>118</v>
      </c>
      <c r="C92" s="181" t="s">
        <v>515</v>
      </c>
      <c r="D92" s="163" t="s">
        <v>126</v>
      </c>
      <c r="E92" s="163" t="s">
        <v>121</v>
      </c>
      <c r="F92" s="163" t="s">
        <v>9</v>
      </c>
      <c r="G92" s="162" t="s">
        <v>619</v>
      </c>
      <c r="H92" s="163" t="s">
        <v>11</v>
      </c>
    </row>
    <row r="93" spans="1:8" ht="72.5" x14ac:dyDescent="0.3">
      <c r="A93" s="163">
        <v>7.1</v>
      </c>
      <c r="B93" s="178" t="s">
        <v>118</v>
      </c>
      <c r="C93" s="181" t="s">
        <v>516</v>
      </c>
      <c r="D93" s="163" t="s">
        <v>127</v>
      </c>
      <c r="E93" s="163" t="s">
        <v>121</v>
      </c>
      <c r="F93" s="163" t="s">
        <v>9</v>
      </c>
      <c r="G93" s="162" t="s">
        <v>619</v>
      </c>
      <c r="H93" s="163" t="s">
        <v>11</v>
      </c>
    </row>
    <row r="94" spans="1:8" ht="29" x14ac:dyDescent="0.3">
      <c r="A94" s="163">
        <v>7.1</v>
      </c>
      <c r="B94" s="178" t="s">
        <v>118</v>
      </c>
      <c r="C94" s="181" t="s">
        <v>517</v>
      </c>
      <c r="D94" s="163" t="s">
        <v>128</v>
      </c>
      <c r="E94" s="163" t="s">
        <v>121</v>
      </c>
      <c r="F94" s="163" t="s">
        <v>9</v>
      </c>
      <c r="G94" s="162" t="s">
        <v>619</v>
      </c>
      <c r="H94" s="163" t="s">
        <v>11</v>
      </c>
    </row>
    <row r="95" spans="1:8" ht="29" x14ac:dyDescent="0.3">
      <c r="A95" s="163">
        <v>7.1</v>
      </c>
      <c r="B95" s="178" t="s">
        <v>118</v>
      </c>
      <c r="C95" s="181" t="s">
        <v>400</v>
      </c>
      <c r="D95" s="180" t="s">
        <v>129</v>
      </c>
      <c r="E95" s="180" t="s">
        <v>286</v>
      </c>
      <c r="F95" s="163" t="s">
        <v>43</v>
      </c>
      <c r="G95" s="162" t="s">
        <v>10</v>
      </c>
      <c r="H95" s="163" t="s">
        <v>67</v>
      </c>
    </row>
    <row r="96" spans="1:8" ht="58" x14ac:dyDescent="0.3">
      <c r="A96" s="163">
        <v>7.1</v>
      </c>
      <c r="B96" s="178" t="s">
        <v>118</v>
      </c>
      <c r="C96" s="181" t="s">
        <v>401</v>
      </c>
      <c r="D96" s="180" t="s">
        <v>130</v>
      </c>
      <c r="E96" s="180" t="s">
        <v>286</v>
      </c>
      <c r="F96" s="163" t="s">
        <v>43</v>
      </c>
      <c r="G96" s="162" t="s">
        <v>10</v>
      </c>
      <c r="H96" s="163" t="s">
        <v>11</v>
      </c>
    </row>
    <row r="97" spans="1:8" ht="43.5" x14ac:dyDescent="0.3">
      <c r="A97" s="163">
        <v>7.2</v>
      </c>
      <c r="B97" s="178" t="s">
        <v>131</v>
      </c>
      <c r="C97" s="181" t="s">
        <v>402</v>
      </c>
      <c r="D97" s="180" t="s">
        <v>132</v>
      </c>
      <c r="E97" s="180" t="s">
        <v>286</v>
      </c>
      <c r="F97" s="163" t="s">
        <v>9</v>
      </c>
      <c r="G97" s="162" t="s">
        <v>10</v>
      </c>
      <c r="H97" s="163" t="s">
        <v>11</v>
      </c>
    </row>
    <row r="98" spans="1:8" ht="87" x14ac:dyDescent="0.3">
      <c r="A98" s="163">
        <v>7.3</v>
      </c>
      <c r="B98" s="178" t="s">
        <v>118</v>
      </c>
      <c r="C98" s="181" t="s">
        <v>518</v>
      </c>
      <c r="D98" s="163" t="s">
        <v>133</v>
      </c>
      <c r="E98" s="163" t="s">
        <v>134</v>
      </c>
      <c r="F98" s="163" t="s">
        <v>9</v>
      </c>
      <c r="G98" s="162" t="s">
        <v>620</v>
      </c>
      <c r="H98" s="163" t="s">
        <v>67</v>
      </c>
    </row>
    <row r="99" spans="1:8" ht="72.5" x14ac:dyDescent="0.3">
      <c r="A99" s="163">
        <v>7.3</v>
      </c>
      <c r="B99" s="178" t="s">
        <v>118</v>
      </c>
      <c r="C99" s="181" t="s">
        <v>403</v>
      </c>
      <c r="D99" s="163" t="s">
        <v>135</v>
      </c>
      <c r="E99" s="180" t="s">
        <v>286</v>
      </c>
      <c r="F99" s="163" t="s">
        <v>45</v>
      </c>
      <c r="G99" s="162" t="s">
        <v>10</v>
      </c>
      <c r="H99" s="163" t="s">
        <v>67</v>
      </c>
    </row>
    <row r="100" spans="1:8" ht="58" x14ac:dyDescent="0.3">
      <c r="A100" s="163">
        <v>7.3</v>
      </c>
      <c r="B100" s="178" t="s">
        <v>118</v>
      </c>
      <c r="C100" s="181" t="s">
        <v>521</v>
      </c>
      <c r="D100" s="163" t="s">
        <v>136</v>
      </c>
      <c r="E100" s="163" t="s">
        <v>56</v>
      </c>
      <c r="F100" s="163" t="s">
        <v>9</v>
      </c>
      <c r="G100" s="162" t="s">
        <v>621</v>
      </c>
      <c r="H100" s="163" t="s">
        <v>67</v>
      </c>
    </row>
    <row r="101" spans="1:8" ht="72.5" x14ac:dyDescent="0.3">
      <c r="A101" s="163">
        <v>7.3</v>
      </c>
      <c r="B101" s="178" t="s">
        <v>118</v>
      </c>
      <c r="C101" s="181" t="s">
        <v>519</v>
      </c>
      <c r="D101" s="163" t="s">
        <v>703</v>
      </c>
      <c r="E101" s="163" t="s">
        <v>134</v>
      </c>
      <c r="F101" s="163" t="s">
        <v>9</v>
      </c>
      <c r="G101" s="162" t="s">
        <v>620</v>
      </c>
      <c r="H101" s="163" t="s">
        <v>67</v>
      </c>
    </row>
    <row r="102" spans="1:8" ht="87" x14ac:dyDescent="0.3">
      <c r="A102" s="163">
        <v>7.3</v>
      </c>
      <c r="B102" s="178" t="s">
        <v>118</v>
      </c>
      <c r="C102" s="181" t="s">
        <v>520</v>
      </c>
      <c r="D102" s="163" t="s">
        <v>137</v>
      </c>
      <c r="E102" s="163" t="s">
        <v>134</v>
      </c>
      <c r="F102" s="163" t="s">
        <v>9</v>
      </c>
      <c r="G102" s="162" t="s">
        <v>620</v>
      </c>
      <c r="H102" s="163" t="s">
        <v>67</v>
      </c>
    </row>
    <row r="103" spans="1:8" ht="58" x14ac:dyDescent="0.3">
      <c r="A103" s="163">
        <v>7.3</v>
      </c>
      <c r="B103" s="178" t="s">
        <v>118</v>
      </c>
      <c r="C103" s="181" t="s">
        <v>523</v>
      </c>
      <c r="D103" s="163" t="s">
        <v>138</v>
      </c>
      <c r="E103" s="163" t="s">
        <v>139</v>
      </c>
      <c r="F103" s="163" t="s">
        <v>45</v>
      </c>
      <c r="G103" s="162" t="s">
        <v>622</v>
      </c>
      <c r="H103" s="163" t="s">
        <v>67</v>
      </c>
    </row>
    <row r="104" spans="1:8" ht="72.5" x14ac:dyDescent="0.3">
      <c r="A104" s="163">
        <v>7.3</v>
      </c>
      <c r="B104" s="178" t="s">
        <v>118</v>
      </c>
      <c r="C104" s="181" t="s">
        <v>522</v>
      </c>
      <c r="D104" s="163" t="s">
        <v>140</v>
      </c>
      <c r="E104" s="163" t="s">
        <v>56</v>
      </c>
      <c r="F104" s="163" t="s">
        <v>9</v>
      </c>
      <c r="G104" s="162" t="s">
        <v>621</v>
      </c>
      <c r="H104" s="163" t="s">
        <v>67</v>
      </c>
    </row>
    <row r="105" spans="1:8" ht="29" x14ac:dyDescent="0.3">
      <c r="A105" s="163">
        <v>12.1</v>
      </c>
      <c r="B105" s="178" t="s">
        <v>141</v>
      </c>
      <c r="C105" s="181" t="s">
        <v>404</v>
      </c>
      <c r="D105" s="180" t="s">
        <v>142</v>
      </c>
      <c r="E105" s="180" t="s">
        <v>286</v>
      </c>
      <c r="F105" s="163" t="s">
        <v>64</v>
      </c>
      <c r="G105" s="162" t="s">
        <v>10</v>
      </c>
      <c r="H105" s="163" t="s">
        <v>67</v>
      </c>
    </row>
    <row r="106" spans="1:8" ht="29" x14ac:dyDescent="0.3">
      <c r="A106" s="163">
        <v>12.1</v>
      </c>
      <c r="B106" s="178" t="s">
        <v>141</v>
      </c>
      <c r="C106" s="181" t="s">
        <v>405</v>
      </c>
      <c r="D106" s="180" t="s">
        <v>143</v>
      </c>
      <c r="E106" s="180" t="s">
        <v>286</v>
      </c>
      <c r="F106" s="163" t="s">
        <v>64</v>
      </c>
      <c r="G106" s="162" t="s">
        <v>10</v>
      </c>
      <c r="H106" s="163" t="s">
        <v>67</v>
      </c>
    </row>
    <row r="107" spans="1:8" ht="29" x14ac:dyDescent="0.3">
      <c r="A107" s="163">
        <v>12.1</v>
      </c>
      <c r="B107" s="178" t="s">
        <v>141</v>
      </c>
      <c r="C107" s="181" t="s">
        <v>406</v>
      </c>
      <c r="D107" s="180" t="s">
        <v>144</v>
      </c>
      <c r="E107" s="180" t="s">
        <v>286</v>
      </c>
      <c r="F107" s="163" t="s">
        <v>64</v>
      </c>
      <c r="G107" s="162" t="s">
        <v>10</v>
      </c>
      <c r="H107" s="163" t="s">
        <v>67</v>
      </c>
    </row>
    <row r="108" spans="1:8" ht="29" x14ac:dyDescent="0.3">
      <c r="A108" s="163">
        <v>12.2</v>
      </c>
      <c r="B108" s="178" t="s">
        <v>145</v>
      </c>
      <c r="C108" s="181" t="s">
        <v>407</v>
      </c>
      <c r="D108" s="180" t="s">
        <v>146</v>
      </c>
      <c r="E108" s="180" t="s">
        <v>286</v>
      </c>
      <c r="F108" s="163" t="s">
        <v>64</v>
      </c>
      <c r="G108" s="162" t="s">
        <v>10</v>
      </c>
      <c r="H108" s="163" t="s">
        <v>67</v>
      </c>
    </row>
    <row r="109" spans="1:8" ht="29" x14ac:dyDescent="0.3">
      <c r="A109" s="163">
        <v>12.2</v>
      </c>
      <c r="B109" s="178" t="s">
        <v>145</v>
      </c>
      <c r="C109" s="181" t="s">
        <v>408</v>
      </c>
      <c r="D109" s="180" t="s">
        <v>147</v>
      </c>
      <c r="E109" s="180" t="s">
        <v>286</v>
      </c>
      <c r="F109" s="163" t="s">
        <v>64</v>
      </c>
      <c r="G109" s="162" t="s">
        <v>10</v>
      </c>
      <c r="H109" s="163" t="s">
        <v>67</v>
      </c>
    </row>
    <row r="110" spans="1:8" ht="29" x14ac:dyDescent="0.3">
      <c r="A110" s="163">
        <v>12.2</v>
      </c>
      <c r="B110" s="178" t="s">
        <v>145</v>
      </c>
      <c r="C110" s="181" t="s">
        <v>409</v>
      </c>
      <c r="D110" s="180" t="s">
        <v>148</v>
      </c>
      <c r="E110" s="180" t="s">
        <v>286</v>
      </c>
      <c r="F110" s="163" t="s">
        <v>64</v>
      </c>
      <c r="G110" s="162" t="s">
        <v>10</v>
      </c>
      <c r="H110" s="163" t="s">
        <v>67</v>
      </c>
    </row>
    <row r="111" spans="1:8" ht="29" x14ac:dyDescent="0.3">
      <c r="A111" s="163">
        <v>13.1</v>
      </c>
      <c r="B111" s="178" t="s">
        <v>149</v>
      </c>
      <c r="C111" s="181" t="s">
        <v>410</v>
      </c>
      <c r="D111" s="163" t="s">
        <v>150</v>
      </c>
      <c r="E111" s="180" t="s">
        <v>286</v>
      </c>
      <c r="F111" s="163" t="s">
        <v>43</v>
      </c>
      <c r="G111" s="162" t="s">
        <v>10</v>
      </c>
      <c r="H111" s="163" t="s">
        <v>151</v>
      </c>
    </row>
    <row r="112" spans="1:8" ht="29" x14ac:dyDescent="0.3">
      <c r="A112" s="163">
        <v>13.1</v>
      </c>
      <c r="B112" s="178" t="s">
        <v>149</v>
      </c>
      <c r="C112" s="181" t="s">
        <v>411</v>
      </c>
      <c r="D112" s="163" t="s">
        <v>152</v>
      </c>
      <c r="E112" s="180" t="s">
        <v>286</v>
      </c>
      <c r="F112" s="163" t="s">
        <v>43</v>
      </c>
      <c r="G112" s="162" t="s">
        <v>10</v>
      </c>
      <c r="H112" s="163" t="s">
        <v>151</v>
      </c>
    </row>
    <row r="113" spans="1:8" ht="29" x14ac:dyDescent="0.3">
      <c r="A113" s="163">
        <v>13.1</v>
      </c>
      <c r="B113" s="178" t="s">
        <v>149</v>
      </c>
      <c r="C113" s="181" t="s">
        <v>412</v>
      </c>
      <c r="D113" s="163" t="s">
        <v>153</v>
      </c>
      <c r="E113" s="180" t="s">
        <v>286</v>
      </c>
      <c r="F113" s="163" t="s">
        <v>43</v>
      </c>
      <c r="G113" s="162" t="s">
        <v>10</v>
      </c>
      <c r="H113" s="163" t="s">
        <v>151</v>
      </c>
    </row>
    <row r="114" spans="1:8" ht="29" x14ac:dyDescent="0.3">
      <c r="A114" s="163">
        <v>13.1</v>
      </c>
      <c r="B114" s="178" t="s">
        <v>149</v>
      </c>
      <c r="C114" s="181" t="s">
        <v>413</v>
      </c>
      <c r="D114" s="163" t="s">
        <v>154</v>
      </c>
      <c r="E114" s="180" t="s">
        <v>155</v>
      </c>
      <c r="F114" s="163" t="s">
        <v>43</v>
      </c>
      <c r="G114" s="162" t="s">
        <v>10</v>
      </c>
      <c r="H114" s="163" t="s">
        <v>60</v>
      </c>
    </row>
    <row r="115" spans="1:8" ht="29" x14ac:dyDescent="0.3">
      <c r="A115" s="163">
        <v>13.1</v>
      </c>
      <c r="B115" s="178" t="s">
        <v>149</v>
      </c>
      <c r="C115" s="181" t="s">
        <v>414</v>
      </c>
      <c r="D115" s="163" t="s">
        <v>156</v>
      </c>
      <c r="E115" s="180" t="s">
        <v>155</v>
      </c>
      <c r="F115" s="163" t="s">
        <v>43</v>
      </c>
      <c r="G115" s="162" t="s">
        <v>10</v>
      </c>
      <c r="H115" s="163" t="s">
        <v>60</v>
      </c>
    </row>
    <row r="116" spans="1:8" ht="29" x14ac:dyDescent="0.3">
      <c r="A116" s="163">
        <v>14.1</v>
      </c>
      <c r="B116" s="178" t="s">
        <v>157</v>
      </c>
      <c r="C116" s="181" t="s">
        <v>415</v>
      </c>
      <c r="D116" s="180" t="s">
        <v>158</v>
      </c>
      <c r="E116" s="180" t="s">
        <v>286</v>
      </c>
      <c r="F116" s="163" t="s">
        <v>64</v>
      </c>
      <c r="G116" s="162" t="s">
        <v>10</v>
      </c>
      <c r="H116" s="163" t="s">
        <v>11</v>
      </c>
    </row>
    <row r="117" spans="1:8" ht="29" x14ac:dyDescent="0.3">
      <c r="A117" s="163">
        <v>14.1</v>
      </c>
      <c r="B117" s="178" t="s">
        <v>157</v>
      </c>
      <c r="C117" s="181" t="s">
        <v>416</v>
      </c>
      <c r="D117" s="180" t="s">
        <v>159</v>
      </c>
      <c r="E117" s="180" t="s">
        <v>286</v>
      </c>
      <c r="F117" s="163" t="s">
        <v>64</v>
      </c>
      <c r="G117" s="162" t="s">
        <v>10</v>
      </c>
      <c r="H117" s="163" t="s">
        <v>11</v>
      </c>
    </row>
    <row r="118" spans="1:8" ht="29" x14ac:dyDescent="0.3">
      <c r="A118" s="163">
        <v>14.1</v>
      </c>
      <c r="B118" s="178" t="s">
        <v>157</v>
      </c>
      <c r="C118" s="181" t="s">
        <v>417</v>
      </c>
      <c r="D118" s="180" t="s">
        <v>160</v>
      </c>
      <c r="E118" s="180" t="s">
        <v>286</v>
      </c>
      <c r="F118" s="163" t="s">
        <v>64</v>
      </c>
      <c r="G118" s="162" t="s">
        <v>10</v>
      </c>
      <c r="H118" s="163" t="s">
        <v>11</v>
      </c>
    </row>
    <row r="119" spans="1:8" ht="29" x14ac:dyDescent="0.3">
      <c r="A119" s="163">
        <v>14.1</v>
      </c>
      <c r="B119" s="178" t="s">
        <v>157</v>
      </c>
      <c r="C119" s="181" t="s">
        <v>418</v>
      </c>
      <c r="D119" s="180" t="s">
        <v>161</v>
      </c>
      <c r="E119" s="180" t="s">
        <v>286</v>
      </c>
      <c r="F119" s="163" t="s">
        <v>64</v>
      </c>
      <c r="G119" s="162" t="s">
        <v>10</v>
      </c>
      <c r="H119" s="163" t="s">
        <v>11</v>
      </c>
    </row>
    <row r="120" spans="1:8" ht="29" x14ac:dyDescent="0.3">
      <c r="A120" s="163">
        <v>15.1</v>
      </c>
      <c r="B120" s="178" t="s">
        <v>162</v>
      </c>
      <c r="C120" s="181" t="s">
        <v>419</v>
      </c>
      <c r="D120" s="180" t="s">
        <v>163</v>
      </c>
      <c r="E120" s="180" t="s">
        <v>286</v>
      </c>
      <c r="F120" s="163" t="s">
        <v>9</v>
      </c>
      <c r="G120" s="162" t="s">
        <v>10</v>
      </c>
      <c r="H120" s="163" t="s">
        <v>164</v>
      </c>
    </row>
    <row r="121" spans="1:8" ht="29" x14ac:dyDescent="0.3">
      <c r="A121" s="163">
        <v>15.1</v>
      </c>
      <c r="B121" s="178" t="s">
        <v>162</v>
      </c>
      <c r="C121" s="181" t="s">
        <v>420</v>
      </c>
      <c r="D121" s="180" t="s">
        <v>165</v>
      </c>
      <c r="E121" s="180" t="s">
        <v>286</v>
      </c>
      <c r="F121" s="163" t="s">
        <v>9</v>
      </c>
      <c r="G121" s="162" t="s">
        <v>10</v>
      </c>
      <c r="H121" s="163" t="s">
        <v>164</v>
      </c>
    </row>
    <row r="122" spans="1:8" ht="29" x14ac:dyDescent="0.3">
      <c r="A122" s="163">
        <v>15.2</v>
      </c>
      <c r="B122" s="178" t="s">
        <v>166</v>
      </c>
      <c r="C122" s="181" t="s">
        <v>421</v>
      </c>
      <c r="D122" s="180" t="s">
        <v>167</v>
      </c>
      <c r="E122" s="180" t="s">
        <v>286</v>
      </c>
      <c r="F122" s="163" t="s">
        <v>9</v>
      </c>
      <c r="G122" s="162" t="s">
        <v>10</v>
      </c>
      <c r="H122" s="163" t="s">
        <v>164</v>
      </c>
    </row>
    <row r="123" spans="1:8" ht="29" x14ac:dyDescent="0.3">
      <c r="A123" s="163">
        <v>15.2</v>
      </c>
      <c r="B123" s="178" t="s">
        <v>166</v>
      </c>
      <c r="C123" s="181" t="s">
        <v>422</v>
      </c>
      <c r="D123" s="180" t="s">
        <v>168</v>
      </c>
      <c r="E123" s="180" t="s">
        <v>286</v>
      </c>
      <c r="F123" s="163" t="s">
        <v>9</v>
      </c>
      <c r="G123" s="162" t="s">
        <v>10</v>
      </c>
      <c r="H123" s="163" t="s">
        <v>164</v>
      </c>
    </row>
    <row r="124" spans="1:8" ht="29" x14ac:dyDescent="0.3">
      <c r="A124" s="163">
        <v>15.2</v>
      </c>
      <c r="B124" s="178" t="s">
        <v>166</v>
      </c>
      <c r="C124" s="181" t="s">
        <v>423</v>
      </c>
      <c r="D124" s="180" t="s">
        <v>169</v>
      </c>
      <c r="E124" s="180" t="s">
        <v>286</v>
      </c>
      <c r="F124" s="163" t="s">
        <v>9</v>
      </c>
      <c r="G124" s="162" t="s">
        <v>10</v>
      </c>
      <c r="H124" s="163" t="s">
        <v>164</v>
      </c>
    </row>
    <row r="125" spans="1:8" ht="29" x14ac:dyDescent="0.3">
      <c r="A125" s="163">
        <v>15.2</v>
      </c>
      <c r="B125" s="178" t="s">
        <v>166</v>
      </c>
      <c r="C125" s="181" t="s">
        <v>424</v>
      </c>
      <c r="D125" s="180" t="s">
        <v>170</v>
      </c>
      <c r="E125" s="180" t="s">
        <v>286</v>
      </c>
      <c r="F125" s="163" t="s">
        <v>9</v>
      </c>
      <c r="G125" s="162" t="s">
        <v>10</v>
      </c>
      <c r="H125" s="163" t="s">
        <v>164</v>
      </c>
    </row>
    <row r="126" spans="1:8" ht="29" x14ac:dyDescent="0.3">
      <c r="A126" s="163">
        <v>15.2</v>
      </c>
      <c r="B126" s="178" t="s">
        <v>166</v>
      </c>
      <c r="C126" s="181" t="s">
        <v>425</v>
      </c>
      <c r="D126" s="180" t="s">
        <v>171</v>
      </c>
      <c r="E126" s="180" t="s">
        <v>286</v>
      </c>
      <c r="F126" s="163" t="s">
        <v>9</v>
      </c>
      <c r="G126" s="162" t="s">
        <v>10</v>
      </c>
      <c r="H126" s="163" t="s">
        <v>164</v>
      </c>
    </row>
    <row r="127" spans="1:8" ht="29" x14ac:dyDescent="0.3">
      <c r="A127" s="163">
        <v>15.2</v>
      </c>
      <c r="B127" s="178" t="s">
        <v>166</v>
      </c>
      <c r="C127" s="181" t="s">
        <v>426</v>
      </c>
      <c r="D127" s="180" t="s">
        <v>172</v>
      </c>
      <c r="E127" s="180" t="s">
        <v>286</v>
      </c>
      <c r="F127" s="163" t="s">
        <v>43</v>
      </c>
      <c r="G127" s="162" t="s">
        <v>10</v>
      </c>
      <c r="H127" s="163" t="s">
        <v>164</v>
      </c>
    </row>
    <row r="128" spans="1:8" x14ac:dyDescent="0.3">
      <c r="A128" s="163">
        <v>15.2</v>
      </c>
      <c r="B128" s="178" t="s">
        <v>166</v>
      </c>
      <c r="C128" s="181" t="s">
        <v>427</v>
      </c>
      <c r="D128" s="180" t="s">
        <v>173</v>
      </c>
      <c r="E128" s="180" t="s">
        <v>286</v>
      </c>
      <c r="F128" s="163" t="s">
        <v>43</v>
      </c>
      <c r="G128" s="162" t="s">
        <v>10</v>
      </c>
      <c r="H128" s="163" t="s">
        <v>164</v>
      </c>
    </row>
    <row r="129" spans="1:8" ht="29" x14ac:dyDescent="0.3">
      <c r="A129" s="163">
        <v>15.3</v>
      </c>
      <c r="B129" s="178" t="s">
        <v>174</v>
      </c>
      <c r="C129" s="181" t="s">
        <v>428</v>
      </c>
      <c r="D129" s="180" t="s">
        <v>175</v>
      </c>
      <c r="E129" s="180" t="s">
        <v>286</v>
      </c>
      <c r="F129" s="163" t="s">
        <v>64</v>
      </c>
      <c r="G129" s="162" t="s">
        <v>10</v>
      </c>
      <c r="H129" s="163" t="s">
        <v>164</v>
      </c>
    </row>
    <row r="130" spans="1:8" ht="29" x14ac:dyDescent="0.3">
      <c r="A130" s="163">
        <v>15.3</v>
      </c>
      <c r="B130" s="178" t="s">
        <v>174</v>
      </c>
      <c r="C130" s="181" t="s">
        <v>429</v>
      </c>
      <c r="D130" s="180" t="s">
        <v>176</v>
      </c>
      <c r="E130" s="180" t="s">
        <v>286</v>
      </c>
      <c r="F130" s="163" t="s">
        <v>64</v>
      </c>
      <c r="G130" s="162" t="s">
        <v>10</v>
      </c>
      <c r="H130" s="163" t="s">
        <v>164</v>
      </c>
    </row>
    <row r="131" spans="1:8" ht="58" x14ac:dyDescent="0.3">
      <c r="A131" s="163">
        <v>16.100000000000001</v>
      </c>
      <c r="B131" s="178" t="s">
        <v>177</v>
      </c>
      <c r="C131" s="181" t="s">
        <v>430</v>
      </c>
      <c r="D131" s="180" t="s">
        <v>178</v>
      </c>
      <c r="E131" s="180" t="s">
        <v>286</v>
      </c>
      <c r="F131" s="163" t="s">
        <v>9</v>
      </c>
      <c r="G131" s="162" t="s">
        <v>10</v>
      </c>
      <c r="H131" s="163" t="s">
        <v>11</v>
      </c>
    </row>
    <row r="132" spans="1:8" ht="58" x14ac:dyDescent="0.3">
      <c r="A132" s="163">
        <v>16.100000000000001</v>
      </c>
      <c r="B132" s="178" t="s">
        <v>177</v>
      </c>
      <c r="C132" s="181" t="s">
        <v>431</v>
      </c>
      <c r="D132" s="180" t="s">
        <v>179</v>
      </c>
      <c r="E132" s="180" t="s">
        <v>286</v>
      </c>
      <c r="F132" s="163" t="s">
        <v>9</v>
      </c>
      <c r="G132" s="162" t="s">
        <v>10</v>
      </c>
      <c r="H132" s="163" t="s">
        <v>11</v>
      </c>
    </row>
    <row r="133" spans="1:8" ht="29" x14ac:dyDescent="0.3">
      <c r="A133" s="163">
        <v>16.2</v>
      </c>
      <c r="B133" s="178" t="s">
        <v>180</v>
      </c>
      <c r="C133" s="181" t="s">
        <v>432</v>
      </c>
      <c r="D133" s="163" t="s">
        <v>181</v>
      </c>
      <c r="E133" s="180" t="s">
        <v>286</v>
      </c>
      <c r="F133" s="163" t="s">
        <v>64</v>
      </c>
      <c r="G133" s="162" t="s">
        <v>10</v>
      </c>
      <c r="H133" s="163" t="s">
        <v>11</v>
      </c>
    </row>
    <row r="134" spans="1:8" ht="43.5" x14ac:dyDescent="0.3">
      <c r="A134" s="163">
        <v>16.2</v>
      </c>
      <c r="B134" s="178" t="s">
        <v>180</v>
      </c>
      <c r="C134" s="181" t="s">
        <v>433</v>
      </c>
      <c r="D134" s="163" t="s">
        <v>182</v>
      </c>
      <c r="E134" s="180" t="s">
        <v>286</v>
      </c>
      <c r="F134" s="163" t="s">
        <v>64</v>
      </c>
      <c r="G134" s="162" t="s">
        <v>10</v>
      </c>
      <c r="H134" s="163" t="s">
        <v>11</v>
      </c>
    </row>
    <row r="135" spans="1:8" ht="43.5" x14ac:dyDescent="0.3">
      <c r="A135" s="163">
        <v>16.2</v>
      </c>
      <c r="B135" s="178" t="s">
        <v>180</v>
      </c>
      <c r="C135" s="181" t="s">
        <v>434</v>
      </c>
      <c r="D135" s="163" t="s">
        <v>183</v>
      </c>
      <c r="E135" s="180" t="s">
        <v>286</v>
      </c>
      <c r="F135" s="163" t="s">
        <v>64</v>
      </c>
      <c r="G135" s="162" t="s">
        <v>10</v>
      </c>
      <c r="H135" s="163" t="s">
        <v>11</v>
      </c>
    </row>
    <row r="136" spans="1:8" ht="43.5" x14ac:dyDescent="0.3">
      <c r="A136" s="163">
        <v>16.2</v>
      </c>
      <c r="B136" s="178" t="s">
        <v>180</v>
      </c>
      <c r="C136" s="181" t="s">
        <v>435</v>
      </c>
      <c r="D136" s="163" t="s">
        <v>184</v>
      </c>
      <c r="E136" s="180" t="s">
        <v>286</v>
      </c>
      <c r="F136" s="163" t="s">
        <v>64</v>
      </c>
      <c r="G136" s="162" t="s">
        <v>10</v>
      </c>
      <c r="H136" s="163" t="s">
        <v>11</v>
      </c>
    </row>
    <row r="137" spans="1:8" ht="43.5" x14ac:dyDescent="0.3">
      <c r="A137" s="163">
        <v>16.2</v>
      </c>
      <c r="B137" s="178" t="s">
        <v>180</v>
      </c>
      <c r="C137" s="181" t="s">
        <v>436</v>
      </c>
      <c r="D137" s="163" t="s">
        <v>185</v>
      </c>
      <c r="E137" s="180" t="s">
        <v>286</v>
      </c>
      <c r="F137" s="163" t="s">
        <v>64</v>
      </c>
      <c r="G137" s="162" t="s">
        <v>10</v>
      </c>
      <c r="H137" s="163" t="s">
        <v>11</v>
      </c>
    </row>
    <row r="138" spans="1:8" ht="29" x14ac:dyDescent="0.3">
      <c r="A138" s="163">
        <v>16.2</v>
      </c>
      <c r="B138" s="178" t="s">
        <v>180</v>
      </c>
      <c r="C138" s="181" t="s">
        <v>437</v>
      </c>
      <c r="D138" s="163" t="s">
        <v>186</v>
      </c>
      <c r="E138" s="180" t="s">
        <v>286</v>
      </c>
      <c r="F138" s="163" t="s">
        <v>64</v>
      </c>
      <c r="G138" s="162" t="s">
        <v>10</v>
      </c>
      <c r="H138" s="163" t="s">
        <v>11</v>
      </c>
    </row>
    <row r="139" spans="1:8" ht="29" x14ac:dyDescent="0.3">
      <c r="A139" s="163">
        <v>16.2</v>
      </c>
      <c r="B139" s="178" t="s">
        <v>180</v>
      </c>
      <c r="C139" s="181" t="s">
        <v>438</v>
      </c>
      <c r="D139" s="163" t="s">
        <v>187</v>
      </c>
      <c r="E139" s="180" t="s">
        <v>286</v>
      </c>
      <c r="F139" s="163" t="s">
        <v>64</v>
      </c>
      <c r="G139" s="162" t="s">
        <v>10</v>
      </c>
      <c r="H139" s="163" t="s">
        <v>11</v>
      </c>
    </row>
    <row r="140" spans="1:8" ht="58" x14ac:dyDescent="0.3">
      <c r="A140" s="163">
        <v>16.2</v>
      </c>
      <c r="B140" s="178" t="s">
        <v>180</v>
      </c>
      <c r="C140" s="201" t="s">
        <v>524</v>
      </c>
      <c r="D140" s="163" t="s">
        <v>730</v>
      </c>
      <c r="E140" s="163" t="s">
        <v>189</v>
      </c>
      <c r="F140" s="163" t="s">
        <v>64</v>
      </c>
      <c r="G140" s="162" t="s">
        <v>623</v>
      </c>
      <c r="H140" s="163" t="s">
        <v>11</v>
      </c>
    </row>
    <row r="141" spans="1:8" ht="58" x14ac:dyDescent="0.3">
      <c r="A141" s="163">
        <v>16.2</v>
      </c>
      <c r="B141" s="178" t="s">
        <v>180</v>
      </c>
      <c r="C141" s="181" t="s">
        <v>439</v>
      </c>
      <c r="D141" s="163" t="s">
        <v>190</v>
      </c>
      <c r="E141" s="180" t="s">
        <v>286</v>
      </c>
      <c r="F141" s="163" t="s">
        <v>191</v>
      </c>
      <c r="G141" s="162" t="s">
        <v>10</v>
      </c>
      <c r="H141" s="163" t="s">
        <v>11</v>
      </c>
    </row>
    <row r="142" spans="1:8" ht="29" x14ac:dyDescent="0.3">
      <c r="A142" s="163">
        <v>16.2</v>
      </c>
      <c r="B142" s="178" t="s">
        <v>180</v>
      </c>
      <c r="C142" s="181" t="s">
        <v>440</v>
      </c>
      <c r="D142" s="163" t="s">
        <v>192</v>
      </c>
      <c r="E142" s="180" t="s">
        <v>286</v>
      </c>
      <c r="F142" s="163" t="s">
        <v>64</v>
      </c>
      <c r="G142" s="162" t="s">
        <v>10</v>
      </c>
      <c r="H142" s="163" t="s">
        <v>11</v>
      </c>
    </row>
    <row r="143" spans="1:8" ht="29" x14ac:dyDescent="0.3">
      <c r="A143" s="163">
        <v>16.2</v>
      </c>
      <c r="B143" s="178" t="s">
        <v>180</v>
      </c>
      <c r="C143" s="181" t="s">
        <v>441</v>
      </c>
      <c r="D143" s="163" t="s">
        <v>193</v>
      </c>
      <c r="E143" s="180" t="s">
        <v>286</v>
      </c>
      <c r="F143" s="163" t="s">
        <v>64</v>
      </c>
      <c r="G143" s="162" t="s">
        <v>10</v>
      </c>
      <c r="H143" s="163" t="s">
        <v>11</v>
      </c>
    </row>
    <row r="144" spans="1:8" ht="29" x14ac:dyDescent="0.3">
      <c r="A144" s="163">
        <v>16.2</v>
      </c>
      <c r="B144" s="178" t="s">
        <v>180</v>
      </c>
      <c r="C144" s="181" t="s">
        <v>442</v>
      </c>
      <c r="D144" s="163" t="s">
        <v>194</v>
      </c>
      <c r="E144" s="180" t="s">
        <v>286</v>
      </c>
      <c r="F144" s="163" t="s">
        <v>64</v>
      </c>
      <c r="G144" s="162" t="s">
        <v>10</v>
      </c>
      <c r="H144" s="163" t="s">
        <v>11</v>
      </c>
    </row>
    <row r="145" spans="1:8" ht="29" x14ac:dyDescent="0.3">
      <c r="A145" s="163">
        <v>16.2</v>
      </c>
      <c r="B145" s="178" t="s">
        <v>180</v>
      </c>
      <c r="C145" s="181" t="s">
        <v>443</v>
      </c>
      <c r="D145" s="163" t="s">
        <v>195</v>
      </c>
      <c r="E145" s="180" t="s">
        <v>286</v>
      </c>
      <c r="F145" s="163" t="s">
        <v>64</v>
      </c>
      <c r="G145" s="162" t="s">
        <v>10</v>
      </c>
      <c r="H145" s="163" t="s">
        <v>11</v>
      </c>
    </row>
    <row r="146" spans="1:8" ht="29" x14ac:dyDescent="0.3">
      <c r="A146" s="163">
        <v>16.2</v>
      </c>
      <c r="B146" s="178" t="s">
        <v>180</v>
      </c>
      <c r="C146" s="181" t="s">
        <v>444</v>
      </c>
      <c r="D146" s="163" t="s">
        <v>196</v>
      </c>
      <c r="E146" s="180" t="s">
        <v>286</v>
      </c>
      <c r="F146" s="163" t="s">
        <v>64</v>
      </c>
      <c r="G146" s="162" t="s">
        <v>10</v>
      </c>
      <c r="H146" s="163" t="s">
        <v>11</v>
      </c>
    </row>
    <row r="147" spans="1:8" ht="43.5" x14ac:dyDescent="0.3">
      <c r="A147" s="163">
        <v>16.2</v>
      </c>
      <c r="B147" s="178" t="s">
        <v>180</v>
      </c>
      <c r="C147" s="201" t="s">
        <v>525</v>
      </c>
      <c r="D147" s="163" t="s">
        <v>731</v>
      </c>
      <c r="E147" s="163" t="s">
        <v>198</v>
      </c>
      <c r="F147" s="163" t="s">
        <v>64</v>
      </c>
      <c r="G147" s="162" t="s">
        <v>623</v>
      </c>
      <c r="H147" s="163" t="s">
        <v>11</v>
      </c>
    </row>
    <row r="148" spans="1:8" ht="29" x14ac:dyDescent="0.3">
      <c r="A148" s="163">
        <v>16.2</v>
      </c>
      <c r="B148" s="178" t="s">
        <v>180</v>
      </c>
      <c r="C148" s="181" t="s">
        <v>445</v>
      </c>
      <c r="D148" s="163" t="s">
        <v>199</v>
      </c>
      <c r="E148" s="180" t="s">
        <v>286</v>
      </c>
      <c r="F148" s="163" t="s">
        <v>191</v>
      </c>
      <c r="G148" s="162" t="s">
        <v>10</v>
      </c>
      <c r="H148" s="163" t="s">
        <v>11</v>
      </c>
    </row>
    <row r="149" spans="1:8" ht="43.5" x14ac:dyDescent="0.3">
      <c r="A149" s="163">
        <v>16.2</v>
      </c>
      <c r="B149" s="178" t="s">
        <v>180</v>
      </c>
      <c r="C149" s="181" t="s">
        <v>446</v>
      </c>
      <c r="D149" s="180" t="s">
        <v>200</v>
      </c>
      <c r="E149" s="180" t="s">
        <v>286</v>
      </c>
      <c r="F149" s="163" t="s">
        <v>43</v>
      </c>
      <c r="G149" s="162" t="s">
        <v>10</v>
      </c>
      <c r="H149" s="163" t="s">
        <v>11</v>
      </c>
    </row>
    <row r="150" spans="1:8" ht="43.5" x14ac:dyDescent="0.3">
      <c r="A150" s="163">
        <v>16.2</v>
      </c>
      <c r="B150" s="178" t="s">
        <v>180</v>
      </c>
      <c r="C150" s="181" t="s">
        <v>447</v>
      </c>
      <c r="D150" s="180" t="s">
        <v>201</v>
      </c>
      <c r="E150" s="180" t="s">
        <v>286</v>
      </c>
      <c r="F150" s="163" t="s">
        <v>43</v>
      </c>
      <c r="G150" s="162" t="s">
        <v>10</v>
      </c>
      <c r="H150" s="163" t="s">
        <v>11</v>
      </c>
    </row>
    <row r="151" spans="1:8" ht="29" x14ac:dyDescent="0.3">
      <c r="A151" s="163">
        <v>16.2</v>
      </c>
      <c r="B151" s="178" t="s">
        <v>180</v>
      </c>
      <c r="C151" s="181" t="s">
        <v>448</v>
      </c>
      <c r="D151" s="180" t="s">
        <v>202</v>
      </c>
      <c r="E151" s="180" t="s">
        <v>286</v>
      </c>
      <c r="F151" s="163" t="s">
        <v>45</v>
      </c>
      <c r="G151" s="162" t="s">
        <v>10</v>
      </c>
      <c r="H151" s="163" t="s">
        <v>11</v>
      </c>
    </row>
    <row r="152" spans="1:8" ht="29" x14ac:dyDescent="0.3">
      <c r="A152" s="163">
        <v>16.2</v>
      </c>
      <c r="B152" s="178" t="s">
        <v>180</v>
      </c>
      <c r="C152" s="181" t="s">
        <v>449</v>
      </c>
      <c r="D152" s="180" t="s">
        <v>203</v>
      </c>
      <c r="E152" s="180" t="s">
        <v>286</v>
      </c>
      <c r="F152" s="163" t="s">
        <v>64</v>
      </c>
      <c r="G152" s="162" t="s">
        <v>10</v>
      </c>
      <c r="H152" s="163" t="s">
        <v>11</v>
      </c>
    </row>
    <row r="153" spans="1:8" ht="29" x14ac:dyDescent="0.3">
      <c r="A153" s="163">
        <v>16.3</v>
      </c>
      <c r="B153" s="178" t="s">
        <v>204</v>
      </c>
      <c r="C153" s="181" t="s">
        <v>450</v>
      </c>
      <c r="D153" s="180" t="s">
        <v>205</v>
      </c>
      <c r="E153" s="180" t="s">
        <v>286</v>
      </c>
      <c r="F153" s="163" t="s">
        <v>9</v>
      </c>
      <c r="G153" s="162" t="s">
        <v>10</v>
      </c>
      <c r="H153" s="163" t="s">
        <v>11</v>
      </c>
    </row>
    <row r="154" spans="1:8" ht="29" x14ac:dyDescent="0.3">
      <c r="A154" s="163">
        <v>16.3</v>
      </c>
      <c r="B154" s="178" t="s">
        <v>204</v>
      </c>
      <c r="C154" s="181" t="s">
        <v>451</v>
      </c>
      <c r="D154" s="180" t="s">
        <v>206</v>
      </c>
      <c r="E154" s="180" t="s">
        <v>286</v>
      </c>
      <c r="F154" s="163" t="s">
        <v>9</v>
      </c>
      <c r="G154" s="162" t="s">
        <v>10</v>
      </c>
      <c r="H154" s="163" t="s">
        <v>11</v>
      </c>
    </row>
    <row r="155" spans="1:8" ht="87" x14ac:dyDescent="0.3">
      <c r="A155" s="163">
        <v>16.3</v>
      </c>
      <c r="B155" s="178" t="s">
        <v>204</v>
      </c>
      <c r="C155" s="181" t="s">
        <v>526</v>
      </c>
      <c r="D155" s="180" t="s">
        <v>207</v>
      </c>
      <c r="E155" s="180" t="s">
        <v>208</v>
      </c>
      <c r="F155" s="163" t="s">
        <v>9</v>
      </c>
      <c r="G155" s="162" t="s">
        <v>624</v>
      </c>
      <c r="H155" s="163" t="s">
        <v>11</v>
      </c>
    </row>
    <row r="156" spans="1:8" ht="87" x14ac:dyDescent="0.3">
      <c r="A156" s="163">
        <v>16.3</v>
      </c>
      <c r="B156" s="178" t="s">
        <v>204</v>
      </c>
      <c r="C156" s="181" t="s">
        <v>527</v>
      </c>
      <c r="D156" s="180" t="s">
        <v>209</v>
      </c>
      <c r="E156" s="180" t="s">
        <v>208</v>
      </c>
      <c r="F156" s="163" t="s">
        <v>9</v>
      </c>
      <c r="G156" s="162" t="s">
        <v>624</v>
      </c>
      <c r="H156" s="163" t="s">
        <v>11</v>
      </c>
    </row>
    <row r="157" spans="1:8" ht="58" x14ac:dyDescent="0.3">
      <c r="A157" s="163">
        <v>17.100000000000001</v>
      </c>
      <c r="B157" s="178" t="s">
        <v>210</v>
      </c>
      <c r="C157" s="181" t="s">
        <v>452</v>
      </c>
      <c r="D157" s="180" t="s">
        <v>210</v>
      </c>
      <c r="E157" s="180" t="s">
        <v>286</v>
      </c>
      <c r="F157" s="163" t="s">
        <v>64</v>
      </c>
      <c r="G157" s="162" t="s">
        <v>10</v>
      </c>
      <c r="H157" s="163" t="s">
        <v>48</v>
      </c>
    </row>
    <row r="158" spans="1:8" ht="29" x14ac:dyDescent="0.3">
      <c r="A158" s="163">
        <v>17.2</v>
      </c>
      <c r="B158" s="178" t="s">
        <v>211</v>
      </c>
      <c r="C158" s="181" t="s">
        <v>453</v>
      </c>
      <c r="D158" s="180" t="s">
        <v>211</v>
      </c>
      <c r="E158" s="180" t="s">
        <v>286</v>
      </c>
      <c r="F158" s="163" t="s">
        <v>64</v>
      </c>
      <c r="G158" s="162" t="s">
        <v>10</v>
      </c>
      <c r="H158" s="163" t="s">
        <v>48</v>
      </c>
    </row>
    <row r="159" spans="1:8" ht="43.5" x14ac:dyDescent="0.3">
      <c r="A159" s="163">
        <v>17.3</v>
      </c>
      <c r="B159" s="178" t="s">
        <v>212</v>
      </c>
      <c r="C159" s="181" t="s">
        <v>528</v>
      </c>
      <c r="D159" s="180" t="s">
        <v>611</v>
      </c>
      <c r="E159" s="180" t="s">
        <v>213</v>
      </c>
      <c r="F159" s="163" t="s">
        <v>610</v>
      </c>
      <c r="G159" s="162" t="s">
        <v>625</v>
      </c>
      <c r="H159" s="163" t="s">
        <v>48</v>
      </c>
    </row>
    <row r="160" spans="1:8" x14ac:dyDescent="0.3">
      <c r="A160" s="163">
        <v>17.399999999999999</v>
      </c>
      <c r="B160" s="178" t="s">
        <v>214</v>
      </c>
      <c r="C160" s="181" t="s">
        <v>454</v>
      </c>
      <c r="D160" s="180" t="s">
        <v>215</v>
      </c>
      <c r="E160" s="180" t="s">
        <v>286</v>
      </c>
      <c r="F160" s="163" t="s">
        <v>43</v>
      </c>
      <c r="G160" s="162" t="s">
        <v>10</v>
      </c>
      <c r="H160" s="163" t="s">
        <v>48</v>
      </c>
    </row>
    <row r="161" spans="1:8" x14ac:dyDescent="0.3">
      <c r="A161" s="163">
        <v>18.100000000000001</v>
      </c>
      <c r="B161" s="178" t="s">
        <v>216</v>
      </c>
      <c r="C161" s="181" t="s">
        <v>455</v>
      </c>
      <c r="D161" s="163" t="s">
        <v>217</v>
      </c>
      <c r="E161" s="180" t="s">
        <v>286</v>
      </c>
      <c r="F161" s="163" t="s">
        <v>45</v>
      </c>
      <c r="G161" s="162" t="s">
        <v>10</v>
      </c>
      <c r="H161" s="163" t="s">
        <v>11</v>
      </c>
    </row>
    <row r="162" spans="1:8" x14ac:dyDescent="0.3">
      <c r="A162" s="163">
        <v>18.100000000000001</v>
      </c>
      <c r="B162" s="178" t="s">
        <v>216</v>
      </c>
      <c r="C162" s="181" t="s">
        <v>456</v>
      </c>
      <c r="D162" s="163" t="s">
        <v>218</v>
      </c>
      <c r="E162" s="180" t="s">
        <v>286</v>
      </c>
      <c r="F162" s="163" t="s">
        <v>45</v>
      </c>
      <c r="G162" s="162" t="s">
        <v>10</v>
      </c>
      <c r="H162" s="163" t="s">
        <v>11</v>
      </c>
    </row>
    <row r="163" spans="1:8" x14ac:dyDescent="0.3">
      <c r="A163" s="163">
        <v>18.100000000000001</v>
      </c>
      <c r="B163" s="178" t="s">
        <v>216</v>
      </c>
      <c r="C163" s="181" t="s">
        <v>457</v>
      </c>
      <c r="D163" s="163" t="s">
        <v>219</v>
      </c>
      <c r="E163" s="180" t="s">
        <v>286</v>
      </c>
      <c r="F163" s="163" t="s">
        <v>45</v>
      </c>
      <c r="G163" s="162" t="s">
        <v>10</v>
      </c>
      <c r="H163" s="163" t="s">
        <v>11</v>
      </c>
    </row>
    <row r="164" spans="1:8" x14ac:dyDescent="0.3">
      <c r="A164" s="163">
        <v>18.100000000000001</v>
      </c>
      <c r="B164" s="178" t="s">
        <v>216</v>
      </c>
      <c r="C164" s="181" t="s">
        <v>458</v>
      </c>
      <c r="D164" s="163" t="s">
        <v>220</v>
      </c>
      <c r="E164" s="180" t="s">
        <v>286</v>
      </c>
      <c r="F164" s="163" t="s">
        <v>45</v>
      </c>
      <c r="G164" s="162" t="s">
        <v>10</v>
      </c>
      <c r="H164" s="163" t="s">
        <v>11</v>
      </c>
    </row>
    <row r="165" spans="1:8" x14ac:dyDescent="0.3">
      <c r="A165" s="163">
        <v>18.100000000000001</v>
      </c>
      <c r="B165" s="178" t="s">
        <v>216</v>
      </c>
      <c r="C165" s="181" t="s">
        <v>459</v>
      </c>
      <c r="D165" s="163" t="s">
        <v>221</v>
      </c>
      <c r="E165" s="180" t="s">
        <v>286</v>
      </c>
      <c r="F165" s="163" t="s">
        <v>45</v>
      </c>
      <c r="G165" s="162" t="s">
        <v>10</v>
      </c>
      <c r="H165" s="163" t="s">
        <v>11</v>
      </c>
    </row>
    <row r="166" spans="1:8" x14ac:dyDescent="0.3">
      <c r="A166" s="163">
        <v>18.100000000000001</v>
      </c>
      <c r="B166" s="178" t="s">
        <v>216</v>
      </c>
      <c r="C166" s="181" t="s">
        <v>460</v>
      </c>
      <c r="D166" s="163" t="s">
        <v>222</v>
      </c>
      <c r="E166" s="180" t="s">
        <v>286</v>
      </c>
      <c r="F166" s="163" t="s">
        <v>45</v>
      </c>
      <c r="G166" s="162" t="s">
        <v>10</v>
      </c>
      <c r="H166" s="163" t="s">
        <v>11</v>
      </c>
    </row>
    <row r="167" spans="1:8" x14ac:dyDescent="0.3">
      <c r="A167" s="163">
        <v>18.100000000000001</v>
      </c>
      <c r="B167" s="178" t="s">
        <v>216</v>
      </c>
      <c r="C167" s="181" t="s">
        <v>461</v>
      </c>
      <c r="D167" s="163" t="s">
        <v>223</v>
      </c>
      <c r="E167" s="180" t="s">
        <v>286</v>
      </c>
      <c r="F167" s="163" t="s">
        <v>45</v>
      </c>
      <c r="G167" s="162" t="s">
        <v>10</v>
      </c>
      <c r="H167" s="163" t="s">
        <v>11</v>
      </c>
    </row>
    <row r="168" spans="1:8" x14ac:dyDescent="0.3">
      <c r="A168" s="163">
        <v>18.100000000000001</v>
      </c>
      <c r="B168" s="178" t="s">
        <v>216</v>
      </c>
      <c r="C168" s="181" t="s">
        <v>462</v>
      </c>
      <c r="D168" s="163" t="s">
        <v>224</v>
      </c>
      <c r="E168" s="180" t="s">
        <v>286</v>
      </c>
      <c r="F168" s="163" t="s">
        <v>45</v>
      </c>
      <c r="G168" s="162" t="s">
        <v>10</v>
      </c>
      <c r="H168" s="163" t="s">
        <v>11</v>
      </c>
    </row>
    <row r="169" spans="1:8" x14ac:dyDescent="0.3">
      <c r="A169" s="163">
        <v>18.100000000000001</v>
      </c>
      <c r="B169" s="178" t="s">
        <v>216</v>
      </c>
      <c r="C169" s="181" t="s">
        <v>463</v>
      </c>
      <c r="D169" s="163" t="s">
        <v>225</v>
      </c>
      <c r="E169" s="180" t="s">
        <v>286</v>
      </c>
      <c r="F169" s="163" t="s">
        <v>45</v>
      </c>
      <c r="G169" s="162" t="s">
        <v>10</v>
      </c>
      <c r="H169" s="163" t="s">
        <v>11</v>
      </c>
    </row>
    <row r="170" spans="1:8" ht="58" x14ac:dyDescent="0.3">
      <c r="A170" s="163">
        <v>18.2</v>
      </c>
      <c r="B170" s="178" t="s">
        <v>226</v>
      </c>
      <c r="C170" s="181" t="s">
        <v>529</v>
      </c>
      <c r="D170" s="163" t="s">
        <v>227</v>
      </c>
      <c r="E170" s="163" t="s">
        <v>228</v>
      </c>
      <c r="F170" s="163" t="s">
        <v>64</v>
      </c>
      <c r="G170" s="162" t="s">
        <v>626</v>
      </c>
      <c r="H170" s="163" t="s">
        <v>67</v>
      </c>
    </row>
    <row r="171" spans="1:8" ht="58" x14ac:dyDescent="0.3">
      <c r="A171" s="163">
        <v>18.2</v>
      </c>
      <c r="B171" s="178" t="s">
        <v>226</v>
      </c>
      <c r="C171" s="181" t="s">
        <v>530</v>
      </c>
      <c r="D171" s="163" t="s">
        <v>229</v>
      </c>
      <c r="E171" s="163" t="s">
        <v>228</v>
      </c>
      <c r="F171" s="163" t="s">
        <v>64</v>
      </c>
      <c r="G171" s="162" t="s">
        <v>626</v>
      </c>
      <c r="H171" s="163" t="s">
        <v>67</v>
      </c>
    </row>
    <row r="172" spans="1:8" ht="58" x14ac:dyDescent="0.3">
      <c r="A172" s="163">
        <v>18.2</v>
      </c>
      <c r="B172" s="178" t="s">
        <v>226</v>
      </c>
      <c r="C172" s="181" t="s">
        <v>531</v>
      </c>
      <c r="D172" s="163" t="s">
        <v>230</v>
      </c>
      <c r="E172" s="163" t="s">
        <v>228</v>
      </c>
      <c r="F172" s="163" t="s">
        <v>64</v>
      </c>
      <c r="G172" s="162" t="s">
        <v>626</v>
      </c>
      <c r="H172" s="163" t="s">
        <v>67</v>
      </c>
    </row>
    <row r="173" spans="1:8" ht="58" x14ac:dyDescent="0.3">
      <c r="A173" s="163">
        <v>18.3</v>
      </c>
      <c r="B173" s="178" t="s">
        <v>231</v>
      </c>
      <c r="C173" s="181" t="s">
        <v>532</v>
      </c>
      <c r="D173" s="163" t="s">
        <v>232</v>
      </c>
      <c r="E173" s="163" t="s">
        <v>228</v>
      </c>
      <c r="F173" s="163" t="s">
        <v>64</v>
      </c>
      <c r="G173" s="162" t="s">
        <v>626</v>
      </c>
      <c r="H173" s="163" t="s">
        <v>67</v>
      </c>
    </row>
    <row r="174" spans="1:8" ht="72.5" x14ac:dyDescent="0.3">
      <c r="A174" s="163">
        <v>18.3</v>
      </c>
      <c r="B174" s="178" t="s">
        <v>231</v>
      </c>
      <c r="C174" s="181" t="s">
        <v>533</v>
      </c>
      <c r="D174" s="163" t="s">
        <v>233</v>
      </c>
      <c r="E174" s="163" t="s">
        <v>228</v>
      </c>
      <c r="F174" s="163" t="s">
        <v>64</v>
      </c>
      <c r="G174" s="162" t="s">
        <v>626</v>
      </c>
      <c r="H174" s="163" t="s">
        <v>67</v>
      </c>
    </row>
    <row r="175" spans="1:8" ht="58" x14ac:dyDescent="0.3">
      <c r="A175" s="163">
        <v>18.3</v>
      </c>
      <c r="B175" s="178" t="s">
        <v>231</v>
      </c>
      <c r="C175" s="181" t="s">
        <v>534</v>
      </c>
      <c r="D175" s="163" t="s">
        <v>234</v>
      </c>
      <c r="E175" s="163" t="s">
        <v>228</v>
      </c>
      <c r="F175" s="163" t="s">
        <v>64</v>
      </c>
      <c r="G175" s="162" t="s">
        <v>626</v>
      </c>
      <c r="H175" s="163" t="s">
        <v>67</v>
      </c>
    </row>
    <row r="176" spans="1:8" ht="58" x14ac:dyDescent="0.3">
      <c r="A176" s="163">
        <v>18.399999999999999</v>
      </c>
      <c r="B176" s="178" t="s">
        <v>235</v>
      </c>
      <c r="C176" s="181" t="s">
        <v>464</v>
      </c>
      <c r="D176" s="163" t="s">
        <v>236</v>
      </c>
      <c r="E176" s="180" t="s">
        <v>286</v>
      </c>
      <c r="F176" s="163" t="s">
        <v>64</v>
      </c>
      <c r="G176" s="162" t="s">
        <v>10</v>
      </c>
      <c r="H176" s="163" t="s">
        <v>11</v>
      </c>
    </row>
    <row r="177" spans="1:8" ht="43.5" x14ac:dyDescent="0.3">
      <c r="A177" s="163">
        <v>18.399999999999999</v>
      </c>
      <c r="B177" s="178" t="s">
        <v>235</v>
      </c>
      <c r="C177" s="181" t="s">
        <v>465</v>
      </c>
      <c r="D177" s="163" t="s">
        <v>237</v>
      </c>
      <c r="E177" s="180" t="s">
        <v>286</v>
      </c>
      <c r="F177" s="163" t="s">
        <v>64</v>
      </c>
      <c r="G177" s="162" t="s">
        <v>10</v>
      </c>
      <c r="H177" s="163" t="s">
        <v>11</v>
      </c>
    </row>
    <row r="178" spans="1:8" ht="43.5" x14ac:dyDescent="0.3">
      <c r="A178" s="163">
        <v>18.399999999999999</v>
      </c>
      <c r="B178" s="178" t="s">
        <v>235</v>
      </c>
      <c r="C178" s="181" t="s">
        <v>466</v>
      </c>
      <c r="D178" s="163" t="s">
        <v>238</v>
      </c>
      <c r="E178" s="180" t="s">
        <v>286</v>
      </c>
      <c r="F178" s="163" t="s">
        <v>64</v>
      </c>
      <c r="G178" s="162" t="s">
        <v>10</v>
      </c>
      <c r="H178" s="163" t="s">
        <v>11</v>
      </c>
    </row>
    <row r="179" spans="1:8" ht="29" x14ac:dyDescent="0.3">
      <c r="A179" s="163">
        <v>19.100000000000001</v>
      </c>
      <c r="B179" s="178" t="s">
        <v>239</v>
      </c>
      <c r="C179" s="181" t="s">
        <v>467</v>
      </c>
      <c r="D179" s="180" t="s">
        <v>240</v>
      </c>
      <c r="E179" s="180" t="s">
        <v>286</v>
      </c>
      <c r="F179" s="163" t="s">
        <v>45</v>
      </c>
      <c r="G179" s="162" t="s">
        <v>10</v>
      </c>
      <c r="H179" s="163" t="s">
        <v>11</v>
      </c>
    </row>
    <row r="180" spans="1:8" ht="29" x14ac:dyDescent="0.3">
      <c r="A180" s="163">
        <v>19.100000000000001</v>
      </c>
      <c r="B180" s="178" t="s">
        <v>239</v>
      </c>
      <c r="C180" s="181" t="s">
        <v>468</v>
      </c>
      <c r="D180" s="180" t="s">
        <v>241</v>
      </c>
      <c r="E180" s="180" t="s">
        <v>286</v>
      </c>
      <c r="F180" s="163" t="s">
        <v>45</v>
      </c>
      <c r="G180" s="162" t="s">
        <v>10</v>
      </c>
      <c r="H180" s="163" t="s">
        <v>11</v>
      </c>
    </row>
    <row r="181" spans="1:8" ht="29" x14ac:dyDescent="0.3">
      <c r="A181" s="163">
        <v>19.100000000000001</v>
      </c>
      <c r="B181" s="178" t="s">
        <v>239</v>
      </c>
      <c r="C181" s="181" t="s">
        <v>469</v>
      </c>
      <c r="D181" s="180" t="s">
        <v>242</v>
      </c>
      <c r="E181" s="180" t="s">
        <v>286</v>
      </c>
      <c r="F181" s="163" t="s">
        <v>64</v>
      </c>
      <c r="G181" s="162" t="s">
        <v>10</v>
      </c>
      <c r="H181" s="163" t="s">
        <v>67</v>
      </c>
    </row>
    <row r="182" spans="1:8" ht="29" x14ac:dyDescent="0.3">
      <c r="A182" s="163">
        <v>19.100000000000001</v>
      </c>
      <c r="B182" s="178" t="s">
        <v>239</v>
      </c>
      <c r="C182" s="181" t="s">
        <v>470</v>
      </c>
      <c r="D182" s="180" t="s">
        <v>243</v>
      </c>
      <c r="E182" s="180" t="s">
        <v>155</v>
      </c>
      <c r="F182" s="163" t="s">
        <v>64</v>
      </c>
      <c r="G182" s="162" t="s">
        <v>10</v>
      </c>
      <c r="H182" s="163" t="s">
        <v>67</v>
      </c>
    </row>
    <row r="183" spans="1:8" ht="29" x14ac:dyDescent="0.3">
      <c r="A183" s="163">
        <v>19.100000000000001</v>
      </c>
      <c r="B183" s="178" t="s">
        <v>239</v>
      </c>
      <c r="C183" s="181" t="s">
        <v>471</v>
      </c>
      <c r="D183" s="180" t="s">
        <v>244</v>
      </c>
      <c r="E183" s="180" t="s">
        <v>286</v>
      </c>
      <c r="F183" s="163" t="s">
        <v>64</v>
      </c>
      <c r="G183" s="162" t="s">
        <v>10</v>
      </c>
      <c r="H183" s="163" t="s">
        <v>67</v>
      </c>
    </row>
    <row r="184" spans="1:8" ht="29" x14ac:dyDescent="0.3">
      <c r="A184" s="163">
        <v>19.100000000000001</v>
      </c>
      <c r="B184" s="178" t="s">
        <v>239</v>
      </c>
      <c r="C184" s="181" t="s">
        <v>472</v>
      </c>
      <c r="D184" s="180" t="s">
        <v>245</v>
      </c>
      <c r="E184" s="180" t="s">
        <v>155</v>
      </c>
      <c r="F184" s="163" t="s">
        <v>64</v>
      </c>
      <c r="G184" s="162" t="s">
        <v>10</v>
      </c>
      <c r="H184" s="163" t="s">
        <v>67</v>
      </c>
    </row>
    <row r="185" spans="1:8" ht="29" x14ac:dyDescent="0.3">
      <c r="A185" s="163">
        <v>20.100000000000001</v>
      </c>
      <c r="B185" s="178" t="s">
        <v>246</v>
      </c>
      <c r="C185" s="181" t="s">
        <v>535</v>
      </c>
      <c r="D185" s="180" t="s">
        <v>247</v>
      </c>
      <c r="E185" s="180"/>
      <c r="F185" s="163" t="s">
        <v>64</v>
      </c>
      <c r="G185" s="162" t="s">
        <v>248</v>
      </c>
      <c r="H185" s="163" t="s">
        <v>249</v>
      </c>
    </row>
    <row r="186" spans="1:8" ht="43.5" x14ac:dyDescent="0.3">
      <c r="A186" s="163">
        <v>20.2</v>
      </c>
      <c r="B186" s="178" t="s">
        <v>250</v>
      </c>
      <c r="C186" s="181" t="s">
        <v>536</v>
      </c>
      <c r="D186" s="180" t="s">
        <v>251</v>
      </c>
      <c r="E186" s="180"/>
      <c r="F186" s="163" t="s">
        <v>9</v>
      </c>
      <c r="G186" s="162" t="s">
        <v>248</v>
      </c>
      <c r="H186" s="163" t="s">
        <v>249</v>
      </c>
    </row>
    <row r="187" spans="1:8" ht="58" x14ac:dyDescent="0.3">
      <c r="A187" s="163">
        <v>20.3</v>
      </c>
      <c r="B187" s="178" t="s">
        <v>252</v>
      </c>
      <c r="C187" s="181" t="s">
        <v>548</v>
      </c>
      <c r="D187" s="180" t="s">
        <v>253</v>
      </c>
      <c r="E187" s="180"/>
      <c r="F187" s="163" t="s">
        <v>9</v>
      </c>
      <c r="G187" s="162" t="s">
        <v>254</v>
      </c>
      <c r="H187" s="163" t="s">
        <v>249</v>
      </c>
    </row>
    <row r="188" spans="1:8" ht="72.5" x14ac:dyDescent="0.3">
      <c r="A188" s="163">
        <v>20.399999999999999</v>
      </c>
      <c r="B188" s="178" t="s">
        <v>255</v>
      </c>
      <c r="C188" s="181" t="s">
        <v>537</v>
      </c>
      <c r="D188" s="163" t="s">
        <v>256</v>
      </c>
      <c r="E188" s="163"/>
      <c r="F188" s="163" t="s">
        <v>45</v>
      </c>
      <c r="G188" s="162" t="s">
        <v>248</v>
      </c>
      <c r="H188" s="163" t="s">
        <v>48</v>
      </c>
    </row>
    <row r="189" spans="1:8" ht="29" x14ac:dyDescent="0.3">
      <c r="A189" s="163">
        <v>20.399999999999999</v>
      </c>
      <c r="B189" s="178" t="s">
        <v>255</v>
      </c>
      <c r="C189" s="181" t="s">
        <v>538</v>
      </c>
      <c r="D189" s="163" t="s">
        <v>257</v>
      </c>
      <c r="E189" s="163"/>
      <c r="F189" s="163" t="s">
        <v>43</v>
      </c>
      <c r="G189" s="162" t="s">
        <v>248</v>
      </c>
      <c r="H189" s="163" t="s">
        <v>48</v>
      </c>
    </row>
    <row r="190" spans="1:8" ht="29" x14ac:dyDescent="0.3">
      <c r="A190" s="163">
        <v>20.399999999999999</v>
      </c>
      <c r="B190" s="178" t="s">
        <v>255</v>
      </c>
      <c r="C190" s="181" t="s">
        <v>539</v>
      </c>
      <c r="D190" s="163" t="s">
        <v>258</v>
      </c>
      <c r="E190" s="163"/>
      <c r="F190" s="163" t="s">
        <v>43</v>
      </c>
      <c r="G190" s="162" t="s">
        <v>248</v>
      </c>
      <c r="H190" s="163" t="s">
        <v>48</v>
      </c>
    </row>
    <row r="191" spans="1:8" ht="43.5" x14ac:dyDescent="0.3">
      <c r="A191" s="163">
        <v>20.399999999999999</v>
      </c>
      <c r="B191" s="178" t="s">
        <v>255</v>
      </c>
      <c r="C191" s="181" t="s">
        <v>540</v>
      </c>
      <c r="D191" s="163" t="s">
        <v>259</v>
      </c>
      <c r="E191" s="163"/>
      <c r="F191" s="163" t="s">
        <v>45</v>
      </c>
      <c r="G191" s="162" t="s">
        <v>248</v>
      </c>
      <c r="H191" s="163" t="s">
        <v>48</v>
      </c>
    </row>
    <row r="192" spans="1:8" x14ac:dyDescent="0.3">
      <c r="A192" s="163">
        <v>20.399999999999999</v>
      </c>
      <c r="B192" s="178" t="s">
        <v>255</v>
      </c>
      <c r="C192" s="181" t="s">
        <v>541</v>
      </c>
      <c r="D192" s="163" t="s">
        <v>112</v>
      </c>
      <c r="E192" s="163"/>
      <c r="F192" s="163" t="s">
        <v>64</v>
      </c>
      <c r="G192" s="162" t="s">
        <v>248</v>
      </c>
      <c r="H192" s="163" t="s">
        <v>48</v>
      </c>
    </row>
    <row r="193" spans="1:8" ht="58" x14ac:dyDescent="0.3">
      <c r="A193" s="163">
        <v>20.5</v>
      </c>
      <c r="B193" s="178" t="s">
        <v>260</v>
      </c>
      <c r="C193" s="181" t="s">
        <v>542</v>
      </c>
      <c r="D193" s="180" t="s">
        <v>261</v>
      </c>
      <c r="E193" s="180"/>
      <c r="F193" s="163" t="s">
        <v>9</v>
      </c>
      <c r="G193" s="162" t="s">
        <v>248</v>
      </c>
      <c r="H193" s="163" t="s">
        <v>11</v>
      </c>
    </row>
    <row r="194" spans="1:8" ht="29" x14ac:dyDescent="0.3">
      <c r="A194" s="163">
        <v>20.5</v>
      </c>
      <c r="B194" s="178" t="s">
        <v>260</v>
      </c>
      <c r="C194" s="181" t="s">
        <v>543</v>
      </c>
      <c r="D194" s="180" t="s">
        <v>262</v>
      </c>
      <c r="E194" s="180"/>
      <c r="F194" s="163" t="s">
        <v>43</v>
      </c>
      <c r="G194" s="162" t="s">
        <v>248</v>
      </c>
      <c r="H194" s="163" t="s">
        <v>11</v>
      </c>
    </row>
    <row r="195" spans="1:8" ht="58" x14ac:dyDescent="0.3">
      <c r="A195" s="163">
        <v>20.6</v>
      </c>
      <c r="B195" s="178" t="s">
        <v>263</v>
      </c>
      <c r="C195" s="181" t="s">
        <v>544</v>
      </c>
      <c r="D195" s="180" t="s">
        <v>264</v>
      </c>
      <c r="E195" s="180"/>
      <c r="F195" s="163" t="s">
        <v>9</v>
      </c>
      <c r="G195" s="162" t="s">
        <v>248</v>
      </c>
      <c r="H195" s="163" t="s">
        <v>11</v>
      </c>
    </row>
    <row r="196" spans="1:8" ht="29" x14ac:dyDescent="0.3">
      <c r="A196" s="163">
        <v>20.6</v>
      </c>
      <c r="B196" s="178" t="s">
        <v>263</v>
      </c>
      <c r="C196" s="181" t="s">
        <v>545</v>
      </c>
      <c r="D196" s="180" t="s">
        <v>262</v>
      </c>
      <c r="E196" s="180"/>
      <c r="F196" s="163" t="s">
        <v>43</v>
      </c>
      <c r="G196" s="162" t="s">
        <v>248</v>
      </c>
      <c r="H196" s="163" t="s">
        <v>11</v>
      </c>
    </row>
    <row r="197" spans="1:8" ht="43.5" x14ac:dyDescent="0.3">
      <c r="A197" s="163">
        <v>20.7</v>
      </c>
      <c r="B197" s="178" t="s">
        <v>265</v>
      </c>
      <c r="C197" s="181" t="s">
        <v>546</v>
      </c>
      <c r="D197" s="180" t="s">
        <v>266</v>
      </c>
      <c r="E197" s="180"/>
      <c r="F197" s="163" t="s">
        <v>64</v>
      </c>
      <c r="G197" s="162" t="s">
        <v>248</v>
      </c>
      <c r="H197" s="163" t="s">
        <v>11</v>
      </c>
    </row>
    <row r="198" spans="1:8" ht="43.5" x14ac:dyDescent="0.3">
      <c r="A198" s="163">
        <v>20.7</v>
      </c>
      <c r="B198" s="178" t="s">
        <v>265</v>
      </c>
      <c r="C198" s="181" t="s">
        <v>547</v>
      </c>
      <c r="D198" s="180" t="s">
        <v>267</v>
      </c>
      <c r="E198" s="180"/>
      <c r="F198" s="163" t="s">
        <v>64</v>
      </c>
      <c r="G198" s="162" t="s">
        <v>248</v>
      </c>
      <c r="H198" s="163" t="s">
        <v>11</v>
      </c>
    </row>
    <row r="199" spans="1:8" ht="29" x14ac:dyDescent="0.3">
      <c r="A199" s="163">
        <v>23.1</v>
      </c>
      <c r="B199" s="178" t="s">
        <v>268</v>
      </c>
      <c r="C199" s="181" t="s">
        <v>549</v>
      </c>
      <c r="D199" s="163" t="s">
        <v>269</v>
      </c>
      <c r="E199" s="163" t="s">
        <v>270</v>
      </c>
      <c r="F199" s="163" t="s">
        <v>45</v>
      </c>
      <c r="G199" s="162" t="s">
        <v>271</v>
      </c>
      <c r="H199" s="163" t="s">
        <v>67</v>
      </c>
    </row>
    <row r="200" spans="1:8" ht="29" x14ac:dyDescent="0.3">
      <c r="A200" s="163">
        <v>23.1</v>
      </c>
      <c r="B200" s="178" t="s">
        <v>268</v>
      </c>
      <c r="C200" s="181" t="s">
        <v>550</v>
      </c>
      <c r="D200" s="163" t="s">
        <v>272</v>
      </c>
      <c r="E200" s="163" t="s">
        <v>270</v>
      </c>
      <c r="F200" s="163" t="s">
        <v>273</v>
      </c>
      <c r="G200" s="162" t="s">
        <v>271</v>
      </c>
      <c r="H200" s="163" t="s">
        <v>67</v>
      </c>
    </row>
    <row r="201" spans="1:8" ht="58" x14ac:dyDescent="0.3">
      <c r="A201" s="163">
        <v>23.2</v>
      </c>
      <c r="B201" s="178" t="s">
        <v>274</v>
      </c>
      <c r="C201" s="181" t="s">
        <v>551</v>
      </c>
      <c r="D201" s="163" t="s">
        <v>275</v>
      </c>
      <c r="E201" s="163" t="s">
        <v>270</v>
      </c>
      <c r="F201" s="163" t="s">
        <v>9</v>
      </c>
      <c r="G201" s="162" t="s">
        <v>271</v>
      </c>
      <c r="H201" s="163" t="s">
        <v>11</v>
      </c>
    </row>
    <row r="202" spans="1:8" ht="43.5" x14ac:dyDescent="0.3">
      <c r="A202" s="163">
        <v>23.2</v>
      </c>
      <c r="B202" s="178" t="s">
        <v>268</v>
      </c>
      <c r="C202" s="181" t="s">
        <v>552</v>
      </c>
      <c r="D202" s="163" t="s">
        <v>276</v>
      </c>
      <c r="E202" s="163" t="s">
        <v>277</v>
      </c>
      <c r="F202" s="163" t="s">
        <v>43</v>
      </c>
      <c r="G202" s="162" t="s">
        <v>271</v>
      </c>
      <c r="H202" s="163" t="s">
        <v>11</v>
      </c>
    </row>
    <row r="203" spans="1:8" ht="58" x14ac:dyDescent="0.3">
      <c r="A203" s="163">
        <v>23.2</v>
      </c>
      <c r="B203" s="178" t="s">
        <v>268</v>
      </c>
      <c r="C203" s="181" t="s">
        <v>553</v>
      </c>
      <c r="D203" s="163" t="s">
        <v>278</v>
      </c>
      <c r="E203" s="163" t="s">
        <v>279</v>
      </c>
      <c r="F203" s="163" t="s">
        <v>43</v>
      </c>
      <c r="G203" s="162" t="s">
        <v>271</v>
      </c>
      <c r="H203" s="163" t="s">
        <v>11</v>
      </c>
    </row>
    <row r="204" spans="1:8" ht="29" x14ac:dyDescent="0.3">
      <c r="A204" s="163">
        <v>23.2</v>
      </c>
      <c r="B204" s="178" t="s">
        <v>268</v>
      </c>
      <c r="C204" s="181" t="s">
        <v>554</v>
      </c>
      <c r="D204" s="163" t="s">
        <v>280</v>
      </c>
      <c r="E204" s="163" t="s">
        <v>281</v>
      </c>
      <c r="F204" s="163" t="s">
        <v>43</v>
      </c>
      <c r="G204" s="162" t="s">
        <v>271</v>
      </c>
      <c r="H204" s="163" t="s">
        <v>11</v>
      </c>
    </row>
    <row r="205" spans="1:8" ht="43.5" x14ac:dyDescent="0.3">
      <c r="A205" s="163">
        <v>23.3</v>
      </c>
      <c r="B205" s="178" t="s">
        <v>282</v>
      </c>
      <c r="C205" s="181" t="s">
        <v>555</v>
      </c>
      <c r="D205" s="163" t="s">
        <v>283</v>
      </c>
      <c r="E205" s="163" t="s">
        <v>284</v>
      </c>
      <c r="F205" s="163" t="s">
        <v>23</v>
      </c>
      <c r="G205" s="162" t="s">
        <v>627</v>
      </c>
      <c r="H205" s="163" t="s">
        <v>67</v>
      </c>
    </row>
    <row r="206" spans="1:8" ht="29" x14ac:dyDescent="0.3">
      <c r="A206" s="163">
        <v>23.3</v>
      </c>
      <c r="B206" s="178" t="s">
        <v>282</v>
      </c>
      <c r="C206" s="181" t="s">
        <v>556</v>
      </c>
      <c r="D206" s="163" t="s">
        <v>285</v>
      </c>
      <c r="E206" s="163" t="s">
        <v>284</v>
      </c>
      <c r="F206" s="163" t="s">
        <v>9</v>
      </c>
      <c r="G206" s="162" t="s">
        <v>627</v>
      </c>
      <c r="H206" s="163" t="s">
        <v>67</v>
      </c>
    </row>
  </sheetData>
  <autoFilter ref="A1:H206" xr:uid="{44413AFE-245C-4563-9716-68A1133A36AE}"/>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7754E-335A-4AE9-9A85-8262B56AEAC3}">
  <sheetPr codeName="Sheet15"/>
  <dimension ref="A1:R10"/>
  <sheetViews>
    <sheetView zoomScale="79" zoomScaleNormal="79" workbookViewId="0">
      <pane ySplit="1" topLeftCell="A2" activePane="bottomLeft" state="frozen"/>
      <selection pane="bottomLeft" activeCell="A3" sqref="A3"/>
    </sheetView>
  </sheetViews>
  <sheetFormatPr defaultRowHeight="15" customHeight="1" x14ac:dyDescent="0.35"/>
  <cols>
    <col min="1" max="1" width="13.453125" style="7" bestFit="1" customWidth="1"/>
    <col min="2" max="2" width="14" bestFit="1" customWidth="1"/>
    <col min="3" max="3" width="22.6328125" bestFit="1" customWidth="1"/>
    <col min="4" max="4" width="10.36328125" bestFit="1" customWidth="1"/>
    <col min="5" max="5" width="11.08984375" bestFit="1" customWidth="1"/>
    <col min="6" max="6" width="16.81640625" style="11" bestFit="1" customWidth="1"/>
    <col min="7" max="7" width="13" style="8" bestFit="1" customWidth="1"/>
    <col min="8" max="8" width="13" style="10" bestFit="1" customWidth="1"/>
    <col min="9" max="9" width="16.81640625" style="9" bestFit="1" customWidth="1"/>
    <col min="10" max="10" width="13.1796875" style="9" bestFit="1" customWidth="1"/>
    <col min="11" max="11" width="13" style="10" bestFit="1" customWidth="1"/>
    <col min="12" max="12" width="13" style="11" bestFit="1" customWidth="1"/>
    <col min="13" max="13" width="13" style="8" bestFit="1" customWidth="1"/>
    <col min="14" max="14" width="13" style="9" bestFit="1" customWidth="1"/>
    <col min="15" max="15" width="13" style="8" bestFit="1" customWidth="1"/>
    <col min="16" max="16" width="13" style="9" bestFit="1" customWidth="1"/>
    <col min="17" max="18" width="13" style="11" bestFit="1" customWidth="1"/>
    <col min="19" max="161" width="10.6328125" customWidth="1"/>
  </cols>
  <sheetData>
    <row r="1" spans="1:18" s="22" customFormat="1" ht="15" customHeight="1" x14ac:dyDescent="0.35">
      <c r="A1" s="16" t="s">
        <v>0</v>
      </c>
      <c r="B1" s="17" t="s">
        <v>2</v>
      </c>
      <c r="C1" s="17" t="s">
        <v>3</v>
      </c>
      <c r="D1" s="17" t="s">
        <v>6</v>
      </c>
      <c r="E1" s="17" t="s">
        <v>4</v>
      </c>
      <c r="F1" s="21" t="s">
        <v>535</v>
      </c>
      <c r="G1" s="18" t="s">
        <v>536</v>
      </c>
      <c r="H1" s="20" t="s">
        <v>537</v>
      </c>
      <c r="I1" s="19" t="s">
        <v>538</v>
      </c>
      <c r="J1" s="19" t="s">
        <v>539</v>
      </c>
      <c r="K1" s="20" t="s">
        <v>540</v>
      </c>
      <c r="L1" s="21" t="s">
        <v>541</v>
      </c>
      <c r="M1" s="18" t="s">
        <v>542</v>
      </c>
      <c r="N1" s="19" t="s">
        <v>543</v>
      </c>
      <c r="O1" s="18" t="s">
        <v>544</v>
      </c>
      <c r="P1" s="19" t="s">
        <v>545</v>
      </c>
      <c r="Q1" s="21" t="s">
        <v>546</v>
      </c>
      <c r="R1" s="21" t="s">
        <v>547</v>
      </c>
    </row>
    <row r="2" spans="1:18" s="14" customFormat="1" ht="14.5" x14ac:dyDescent="0.35">
      <c r="A2" s="16">
        <v>44651</v>
      </c>
      <c r="B2" s="17" t="s">
        <v>288</v>
      </c>
      <c r="C2" s="17" t="s">
        <v>292</v>
      </c>
      <c r="D2" s="17" t="s">
        <v>707</v>
      </c>
      <c r="E2" s="17" t="s">
        <v>707</v>
      </c>
      <c r="F2" s="17" t="s">
        <v>707</v>
      </c>
      <c r="G2" s="17" t="s">
        <v>707</v>
      </c>
      <c r="H2" s="17" t="s">
        <v>707</v>
      </c>
      <c r="I2" s="17" t="s">
        <v>707</v>
      </c>
      <c r="J2" s="17" t="s">
        <v>707</v>
      </c>
      <c r="K2" s="17" t="s">
        <v>707</v>
      </c>
      <c r="L2" s="17" t="s">
        <v>707</v>
      </c>
      <c r="M2" s="17" t="s">
        <v>707</v>
      </c>
      <c r="N2" s="17" t="s">
        <v>707</v>
      </c>
      <c r="O2" s="17" t="s">
        <v>707</v>
      </c>
      <c r="P2" s="17" t="s">
        <v>707</v>
      </c>
      <c r="Q2" s="17" t="s">
        <v>707</v>
      </c>
      <c r="R2" s="17" t="s">
        <v>707</v>
      </c>
    </row>
    <row r="3" spans="1:18" s="14" customFormat="1" ht="14.5" x14ac:dyDescent="0.35">
      <c r="A3" s="16">
        <v>44742</v>
      </c>
      <c r="B3" s="17" t="s">
        <v>288</v>
      </c>
      <c r="C3" s="17" t="s">
        <v>292</v>
      </c>
      <c r="D3" s="17" t="s">
        <v>707</v>
      </c>
      <c r="E3" s="17" t="s">
        <v>707</v>
      </c>
      <c r="F3" s="17" t="s">
        <v>707</v>
      </c>
      <c r="G3" s="17" t="s">
        <v>707</v>
      </c>
      <c r="H3" s="17" t="s">
        <v>707</v>
      </c>
      <c r="I3" s="17" t="s">
        <v>707</v>
      </c>
      <c r="J3" s="17" t="s">
        <v>707</v>
      </c>
      <c r="K3" s="17" t="s">
        <v>707</v>
      </c>
      <c r="L3" s="17" t="s">
        <v>707</v>
      </c>
      <c r="M3" s="17" t="s">
        <v>707</v>
      </c>
      <c r="N3" s="17" t="s">
        <v>707</v>
      </c>
      <c r="O3" s="17" t="s">
        <v>707</v>
      </c>
      <c r="P3" s="17" t="s">
        <v>707</v>
      </c>
      <c r="Q3" s="17" t="s">
        <v>707</v>
      </c>
      <c r="R3" s="17" t="s">
        <v>707</v>
      </c>
    </row>
    <row r="4" spans="1:18" s="14" customFormat="1" ht="14.5" x14ac:dyDescent="0.35">
      <c r="A4" s="16">
        <v>44834</v>
      </c>
      <c r="B4" s="17" t="s">
        <v>288</v>
      </c>
      <c r="C4" s="17" t="s">
        <v>292</v>
      </c>
      <c r="D4" s="17" t="s">
        <v>707</v>
      </c>
      <c r="E4" s="17" t="s">
        <v>707</v>
      </c>
      <c r="F4" s="17" t="s">
        <v>707</v>
      </c>
      <c r="G4" s="17" t="s">
        <v>707</v>
      </c>
      <c r="H4" s="17" t="s">
        <v>707</v>
      </c>
      <c r="I4" s="17" t="s">
        <v>707</v>
      </c>
      <c r="J4" s="17" t="s">
        <v>707</v>
      </c>
      <c r="K4" s="17" t="s">
        <v>707</v>
      </c>
      <c r="L4" s="17" t="s">
        <v>707</v>
      </c>
      <c r="M4" s="17" t="s">
        <v>707</v>
      </c>
      <c r="N4" s="17" t="s">
        <v>707</v>
      </c>
      <c r="O4" s="17" t="s">
        <v>707</v>
      </c>
      <c r="P4" s="17" t="s">
        <v>707</v>
      </c>
      <c r="Q4" s="17" t="s">
        <v>707</v>
      </c>
      <c r="R4" s="17" t="s">
        <v>707</v>
      </c>
    </row>
    <row r="5" spans="1:18" s="14" customFormat="1" ht="14.5" x14ac:dyDescent="0.35">
      <c r="A5" s="16">
        <v>44926</v>
      </c>
      <c r="B5" s="17" t="s">
        <v>288</v>
      </c>
      <c r="C5" s="17" t="s">
        <v>292</v>
      </c>
      <c r="D5" s="17" t="s">
        <v>707</v>
      </c>
      <c r="E5" s="17" t="s">
        <v>707</v>
      </c>
      <c r="F5" s="17" t="s">
        <v>707</v>
      </c>
      <c r="G5" s="17" t="s">
        <v>707</v>
      </c>
      <c r="H5" s="17" t="s">
        <v>707</v>
      </c>
      <c r="I5" s="17" t="s">
        <v>707</v>
      </c>
      <c r="J5" s="17" t="s">
        <v>707</v>
      </c>
      <c r="K5" s="17" t="s">
        <v>707</v>
      </c>
      <c r="L5" s="17" t="s">
        <v>707</v>
      </c>
      <c r="M5" s="17" t="s">
        <v>707</v>
      </c>
      <c r="N5" s="17" t="s">
        <v>707</v>
      </c>
      <c r="O5" s="17" t="s">
        <v>707</v>
      </c>
      <c r="P5" s="17" t="s">
        <v>707</v>
      </c>
      <c r="Q5" s="17" t="s">
        <v>707</v>
      </c>
      <c r="R5" s="17" t="s">
        <v>707</v>
      </c>
    </row>
    <row r="6" spans="1:18" s="14" customFormat="1" ht="14.5" x14ac:dyDescent="0.35">
      <c r="A6" s="16">
        <v>45016</v>
      </c>
      <c r="B6" s="17" t="s">
        <v>288</v>
      </c>
      <c r="C6" s="17" t="s">
        <v>292</v>
      </c>
      <c r="D6" s="17" t="s">
        <v>707</v>
      </c>
      <c r="E6" s="17" t="s">
        <v>707</v>
      </c>
      <c r="F6" s="17" t="s">
        <v>707</v>
      </c>
      <c r="G6" s="17" t="s">
        <v>707</v>
      </c>
      <c r="H6" s="17" t="s">
        <v>707</v>
      </c>
      <c r="I6" s="17" t="s">
        <v>707</v>
      </c>
      <c r="J6" s="17" t="s">
        <v>707</v>
      </c>
      <c r="K6" s="17" t="s">
        <v>707</v>
      </c>
      <c r="L6" s="17" t="s">
        <v>707</v>
      </c>
      <c r="M6" s="17" t="s">
        <v>707</v>
      </c>
      <c r="N6" s="17" t="s">
        <v>707</v>
      </c>
      <c r="O6" s="17" t="s">
        <v>707</v>
      </c>
      <c r="P6" s="17" t="s">
        <v>707</v>
      </c>
      <c r="Q6" s="17" t="s">
        <v>707</v>
      </c>
      <c r="R6" s="17" t="s">
        <v>707</v>
      </c>
    </row>
    <row r="7" spans="1:18" s="14" customFormat="1" ht="14.5" x14ac:dyDescent="0.35">
      <c r="A7" s="16">
        <v>45107</v>
      </c>
      <c r="B7" s="17" t="s">
        <v>288</v>
      </c>
      <c r="C7" s="17" t="s">
        <v>292</v>
      </c>
      <c r="D7" s="17" t="s">
        <v>707</v>
      </c>
      <c r="E7" s="17" t="s">
        <v>707</v>
      </c>
      <c r="F7" s="17" t="s">
        <v>707</v>
      </c>
      <c r="G7" s="17" t="s">
        <v>707</v>
      </c>
      <c r="H7" s="17" t="s">
        <v>707</v>
      </c>
      <c r="I7" s="17" t="s">
        <v>707</v>
      </c>
      <c r="J7" s="17" t="s">
        <v>707</v>
      </c>
      <c r="K7" s="17" t="s">
        <v>707</v>
      </c>
      <c r="L7" s="17" t="s">
        <v>707</v>
      </c>
      <c r="M7" s="17" t="s">
        <v>707</v>
      </c>
      <c r="N7" s="17" t="s">
        <v>707</v>
      </c>
      <c r="O7" s="17" t="s">
        <v>707</v>
      </c>
      <c r="P7" s="17" t="s">
        <v>707</v>
      </c>
      <c r="Q7" s="17" t="s">
        <v>707</v>
      </c>
      <c r="R7" s="17" t="s">
        <v>707</v>
      </c>
    </row>
    <row r="8" spans="1:18" s="14" customFormat="1" ht="14.5" x14ac:dyDescent="0.35">
      <c r="A8" s="16">
        <v>45199</v>
      </c>
      <c r="B8" s="17" t="s">
        <v>288</v>
      </c>
      <c r="C8" s="17" t="s">
        <v>292</v>
      </c>
      <c r="D8" s="17" t="s">
        <v>707</v>
      </c>
      <c r="E8" s="17" t="s">
        <v>707</v>
      </c>
      <c r="F8" s="17" t="s">
        <v>707</v>
      </c>
      <c r="G8" s="17" t="s">
        <v>707</v>
      </c>
      <c r="H8" s="17" t="s">
        <v>707</v>
      </c>
      <c r="I8" s="17" t="s">
        <v>707</v>
      </c>
      <c r="J8" s="17" t="s">
        <v>707</v>
      </c>
      <c r="K8" s="17" t="s">
        <v>707</v>
      </c>
      <c r="L8" s="17" t="s">
        <v>707</v>
      </c>
      <c r="M8" s="17" t="s">
        <v>707</v>
      </c>
      <c r="N8" s="17" t="s">
        <v>707</v>
      </c>
      <c r="O8" s="17" t="s">
        <v>707</v>
      </c>
      <c r="P8" s="17" t="s">
        <v>707</v>
      </c>
      <c r="Q8" s="17" t="s">
        <v>707</v>
      </c>
      <c r="R8" s="17" t="s">
        <v>707</v>
      </c>
    </row>
    <row r="9" spans="1:18" s="14" customFormat="1" ht="14.5" x14ac:dyDescent="0.35">
      <c r="A9" s="16">
        <v>45291</v>
      </c>
      <c r="B9" s="17" t="s">
        <v>288</v>
      </c>
      <c r="C9" s="17" t="s">
        <v>292</v>
      </c>
      <c r="D9" s="17" t="s">
        <v>707</v>
      </c>
      <c r="E9" s="17" t="s">
        <v>707</v>
      </c>
      <c r="F9" s="17" t="s">
        <v>707</v>
      </c>
      <c r="G9" s="17" t="s">
        <v>707</v>
      </c>
      <c r="H9" s="17" t="s">
        <v>707</v>
      </c>
      <c r="I9" s="17" t="s">
        <v>707</v>
      </c>
      <c r="J9" s="17" t="s">
        <v>707</v>
      </c>
      <c r="K9" s="17" t="s">
        <v>707</v>
      </c>
      <c r="L9" s="17" t="s">
        <v>707</v>
      </c>
      <c r="M9" s="17" t="s">
        <v>707</v>
      </c>
      <c r="N9" s="17" t="s">
        <v>707</v>
      </c>
      <c r="O9" s="17" t="s">
        <v>707</v>
      </c>
      <c r="P9" s="17" t="s">
        <v>707</v>
      </c>
      <c r="Q9" s="17" t="s">
        <v>707</v>
      </c>
      <c r="R9" s="17" t="s">
        <v>707</v>
      </c>
    </row>
    <row r="10" spans="1:18" s="14" customFormat="1" ht="14.5" x14ac:dyDescent="0.35">
      <c r="A10" s="16">
        <v>45382</v>
      </c>
      <c r="B10" s="17" t="s">
        <v>288</v>
      </c>
      <c r="C10" s="17" t="s">
        <v>292</v>
      </c>
      <c r="D10" s="17" t="s">
        <v>707</v>
      </c>
      <c r="E10" s="17" t="s">
        <v>707</v>
      </c>
      <c r="F10" s="17" t="s">
        <v>707</v>
      </c>
      <c r="G10" s="17" t="s">
        <v>707</v>
      </c>
      <c r="H10" s="17" t="s">
        <v>707</v>
      </c>
      <c r="I10" s="17" t="s">
        <v>707</v>
      </c>
      <c r="J10" s="17" t="s">
        <v>707</v>
      </c>
      <c r="K10" s="17" t="s">
        <v>707</v>
      </c>
      <c r="L10" s="17" t="s">
        <v>707</v>
      </c>
      <c r="M10" s="17" t="s">
        <v>707</v>
      </c>
      <c r="N10" s="17" t="s">
        <v>707</v>
      </c>
      <c r="O10" s="17" t="s">
        <v>707</v>
      </c>
      <c r="P10" s="17" t="s">
        <v>707</v>
      </c>
      <c r="Q10" s="17" t="s">
        <v>707</v>
      </c>
      <c r="R10" s="17" t="s">
        <v>707</v>
      </c>
    </row>
  </sheetData>
  <autoFilter ref="A1:R2" xr:uid="{AD5BD976-F12A-487A-A7B0-EE93A0B0FFEC}"/>
  <sortState xmlns:xlrd2="http://schemas.microsoft.com/office/spreadsheetml/2017/richdata2" ref="A1:R2">
    <sortCondition descending="1" ref="A1"/>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972C8-494E-44ED-B8F9-30D560F481A1}">
  <sheetPr codeName="Sheet16"/>
  <dimension ref="A1:G19"/>
  <sheetViews>
    <sheetView zoomScale="84" zoomScaleNormal="84" workbookViewId="0">
      <pane ySplit="1" topLeftCell="A2" activePane="bottomLeft" state="frozen"/>
      <selection pane="bottomLeft" activeCell="H27" sqref="H27"/>
    </sheetView>
  </sheetViews>
  <sheetFormatPr defaultRowHeight="15" customHeight="1" x14ac:dyDescent="0.35"/>
  <cols>
    <col min="1" max="1" width="13.453125" style="7" bestFit="1" customWidth="1"/>
    <col min="2" max="2" width="14" bestFit="1" customWidth="1"/>
    <col min="3" max="3" width="22.6328125" bestFit="1" customWidth="1"/>
    <col min="4" max="4" width="10.36328125" bestFit="1" customWidth="1"/>
    <col min="5" max="5" width="13.453125" bestFit="1" customWidth="1"/>
    <col min="6" max="6" width="11.08984375" bestFit="1" customWidth="1"/>
    <col min="7" max="7" width="17" style="8" bestFit="1" customWidth="1"/>
    <col min="8" max="161" width="10.6328125" customWidth="1"/>
  </cols>
  <sheetData>
    <row r="1" spans="1:7" s="22" customFormat="1" ht="15" customHeight="1" x14ac:dyDescent="0.35">
      <c r="A1" s="16" t="s">
        <v>0</v>
      </c>
      <c r="B1" s="17" t="s">
        <v>2</v>
      </c>
      <c r="C1" s="17" t="s">
        <v>3</v>
      </c>
      <c r="D1" s="17" t="s">
        <v>6</v>
      </c>
      <c r="E1" s="17" t="s">
        <v>5</v>
      </c>
      <c r="F1" s="17" t="s">
        <v>4</v>
      </c>
      <c r="G1" s="18" t="s">
        <v>548</v>
      </c>
    </row>
    <row r="2" spans="1:7" ht="15" customHeight="1" x14ac:dyDescent="0.35">
      <c r="A2" s="16">
        <v>44651</v>
      </c>
      <c r="B2" s="17" t="s">
        <v>288</v>
      </c>
      <c r="C2" s="17" t="s">
        <v>292</v>
      </c>
      <c r="D2" s="17" t="s">
        <v>707</v>
      </c>
      <c r="E2" s="17" t="s">
        <v>298</v>
      </c>
      <c r="F2" s="17" t="s">
        <v>707</v>
      </c>
      <c r="G2" s="17" t="s">
        <v>707</v>
      </c>
    </row>
    <row r="3" spans="1:7" ht="15" customHeight="1" x14ac:dyDescent="0.35">
      <c r="A3" s="16">
        <v>44651</v>
      </c>
      <c r="B3" s="17" t="s">
        <v>288</v>
      </c>
      <c r="C3" s="17" t="s">
        <v>292</v>
      </c>
      <c r="D3" s="17" t="s">
        <v>707</v>
      </c>
      <c r="E3" s="17" t="s">
        <v>299</v>
      </c>
      <c r="F3" s="17" t="s">
        <v>707</v>
      </c>
      <c r="G3" s="17" t="s">
        <v>707</v>
      </c>
    </row>
    <row r="4" spans="1:7" ht="15" customHeight="1" x14ac:dyDescent="0.35">
      <c r="A4" s="16">
        <v>44742</v>
      </c>
      <c r="B4" s="17" t="s">
        <v>288</v>
      </c>
      <c r="C4" s="17" t="s">
        <v>292</v>
      </c>
      <c r="D4" s="17" t="s">
        <v>707</v>
      </c>
      <c r="E4" s="17" t="s">
        <v>298</v>
      </c>
      <c r="F4" s="17" t="s">
        <v>707</v>
      </c>
      <c r="G4" s="17" t="s">
        <v>707</v>
      </c>
    </row>
    <row r="5" spans="1:7" ht="15" customHeight="1" x14ac:dyDescent="0.35">
      <c r="A5" s="16">
        <v>44742</v>
      </c>
      <c r="B5" s="17" t="s">
        <v>288</v>
      </c>
      <c r="C5" s="17" t="s">
        <v>292</v>
      </c>
      <c r="D5" s="17" t="s">
        <v>707</v>
      </c>
      <c r="E5" s="17" t="s">
        <v>299</v>
      </c>
      <c r="F5" s="17" t="s">
        <v>707</v>
      </c>
      <c r="G5" s="17" t="s">
        <v>707</v>
      </c>
    </row>
    <row r="6" spans="1:7" ht="15" customHeight="1" x14ac:dyDescent="0.35">
      <c r="A6" s="16">
        <v>44834</v>
      </c>
      <c r="B6" s="17" t="s">
        <v>288</v>
      </c>
      <c r="C6" s="17" t="s">
        <v>292</v>
      </c>
      <c r="D6" s="17" t="s">
        <v>707</v>
      </c>
      <c r="E6" s="17" t="s">
        <v>298</v>
      </c>
      <c r="F6" s="17" t="s">
        <v>707</v>
      </c>
      <c r="G6" s="17" t="s">
        <v>707</v>
      </c>
    </row>
    <row r="7" spans="1:7" ht="15" customHeight="1" x14ac:dyDescent="0.35">
      <c r="A7" s="16">
        <v>44834</v>
      </c>
      <c r="B7" s="17" t="s">
        <v>288</v>
      </c>
      <c r="C7" s="17" t="s">
        <v>292</v>
      </c>
      <c r="D7" s="17" t="s">
        <v>707</v>
      </c>
      <c r="E7" s="17" t="s">
        <v>299</v>
      </c>
      <c r="F7" s="17" t="s">
        <v>707</v>
      </c>
      <c r="G7" s="17" t="s">
        <v>707</v>
      </c>
    </row>
    <row r="8" spans="1:7" ht="15" customHeight="1" x14ac:dyDescent="0.35">
      <c r="A8" s="16">
        <v>44926</v>
      </c>
      <c r="B8" s="17" t="s">
        <v>288</v>
      </c>
      <c r="C8" s="17" t="s">
        <v>292</v>
      </c>
      <c r="D8" s="17" t="s">
        <v>707</v>
      </c>
      <c r="E8" s="17" t="s">
        <v>298</v>
      </c>
      <c r="F8" s="17" t="s">
        <v>707</v>
      </c>
      <c r="G8" s="17" t="s">
        <v>707</v>
      </c>
    </row>
    <row r="9" spans="1:7" ht="15" customHeight="1" x14ac:dyDescent="0.35">
      <c r="A9" s="16">
        <v>44926</v>
      </c>
      <c r="B9" s="17" t="s">
        <v>288</v>
      </c>
      <c r="C9" s="17" t="s">
        <v>292</v>
      </c>
      <c r="D9" s="17" t="s">
        <v>707</v>
      </c>
      <c r="E9" s="17" t="s">
        <v>299</v>
      </c>
      <c r="F9" s="17" t="s">
        <v>707</v>
      </c>
      <c r="G9" s="17" t="s">
        <v>707</v>
      </c>
    </row>
    <row r="10" spans="1:7" ht="15" customHeight="1" x14ac:dyDescent="0.35">
      <c r="A10" s="16">
        <v>45016</v>
      </c>
      <c r="B10" s="17" t="s">
        <v>288</v>
      </c>
      <c r="C10" s="17" t="s">
        <v>292</v>
      </c>
      <c r="D10" s="17" t="s">
        <v>707</v>
      </c>
      <c r="E10" s="17" t="s">
        <v>298</v>
      </c>
      <c r="F10" s="17" t="s">
        <v>707</v>
      </c>
      <c r="G10" s="17" t="s">
        <v>707</v>
      </c>
    </row>
    <row r="11" spans="1:7" ht="15" customHeight="1" x14ac:dyDescent="0.35">
      <c r="A11" s="16">
        <v>45016</v>
      </c>
      <c r="B11" s="17" t="s">
        <v>288</v>
      </c>
      <c r="C11" s="17" t="s">
        <v>292</v>
      </c>
      <c r="D11" s="17" t="s">
        <v>707</v>
      </c>
      <c r="E11" s="17" t="s">
        <v>299</v>
      </c>
      <c r="F11" s="17" t="s">
        <v>707</v>
      </c>
      <c r="G11" s="17" t="s">
        <v>707</v>
      </c>
    </row>
    <row r="12" spans="1:7" ht="15" customHeight="1" x14ac:dyDescent="0.35">
      <c r="A12" s="16">
        <v>45107</v>
      </c>
      <c r="B12" s="17" t="s">
        <v>288</v>
      </c>
      <c r="C12" s="17" t="s">
        <v>292</v>
      </c>
      <c r="D12" s="17" t="s">
        <v>707</v>
      </c>
      <c r="E12" s="17" t="s">
        <v>298</v>
      </c>
      <c r="F12" s="17" t="s">
        <v>707</v>
      </c>
      <c r="G12" s="17" t="s">
        <v>707</v>
      </c>
    </row>
    <row r="13" spans="1:7" ht="15" customHeight="1" x14ac:dyDescent="0.35">
      <c r="A13" s="16">
        <v>45107</v>
      </c>
      <c r="B13" s="17" t="s">
        <v>288</v>
      </c>
      <c r="C13" s="17" t="s">
        <v>292</v>
      </c>
      <c r="D13" s="17" t="s">
        <v>707</v>
      </c>
      <c r="E13" s="17" t="s">
        <v>299</v>
      </c>
      <c r="F13" s="17" t="s">
        <v>707</v>
      </c>
      <c r="G13" s="17" t="s">
        <v>707</v>
      </c>
    </row>
    <row r="14" spans="1:7" ht="15" customHeight="1" x14ac:dyDescent="0.35">
      <c r="A14" s="16">
        <v>45199</v>
      </c>
      <c r="B14" s="17" t="s">
        <v>288</v>
      </c>
      <c r="C14" s="17" t="s">
        <v>292</v>
      </c>
      <c r="D14" s="17" t="s">
        <v>707</v>
      </c>
      <c r="E14" s="17" t="s">
        <v>298</v>
      </c>
      <c r="F14" s="17" t="s">
        <v>707</v>
      </c>
      <c r="G14" s="17" t="s">
        <v>707</v>
      </c>
    </row>
    <row r="15" spans="1:7" ht="15" customHeight="1" x14ac:dyDescent="0.35">
      <c r="A15" s="16">
        <v>45199</v>
      </c>
      <c r="B15" s="17" t="s">
        <v>288</v>
      </c>
      <c r="C15" s="17" t="s">
        <v>292</v>
      </c>
      <c r="D15" s="17" t="s">
        <v>707</v>
      </c>
      <c r="E15" s="17" t="s">
        <v>299</v>
      </c>
      <c r="F15" s="17" t="s">
        <v>707</v>
      </c>
      <c r="G15" s="17" t="s">
        <v>707</v>
      </c>
    </row>
    <row r="16" spans="1:7" ht="15" customHeight="1" x14ac:dyDescent="0.35">
      <c r="A16" s="16">
        <v>45291</v>
      </c>
      <c r="B16" s="17" t="s">
        <v>288</v>
      </c>
      <c r="C16" s="17" t="s">
        <v>292</v>
      </c>
      <c r="D16" s="17" t="s">
        <v>707</v>
      </c>
      <c r="E16" s="17" t="s">
        <v>298</v>
      </c>
      <c r="F16" s="17" t="s">
        <v>707</v>
      </c>
      <c r="G16" s="17" t="s">
        <v>707</v>
      </c>
    </row>
    <row r="17" spans="1:7" ht="15" customHeight="1" x14ac:dyDescent="0.35">
      <c r="A17" s="16">
        <v>45291</v>
      </c>
      <c r="B17" s="17" t="s">
        <v>288</v>
      </c>
      <c r="C17" s="17" t="s">
        <v>292</v>
      </c>
      <c r="D17" s="17" t="s">
        <v>707</v>
      </c>
      <c r="E17" s="17" t="s">
        <v>299</v>
      </c>
      <c r="F17" s="17" t="s">
        <v>707</v>
      </c>
      <c r="G17" s="17" t="s">
        <v>707</v>
      </c>
    </row>
    <row r="18" spans="1:7" ht="15" customHeight="1" x14ac:dyDescent="0.35">
      <c r="A18" s="16">
        <v>45382</v>
      </c>
      <c r="B18" s="17" t="s">
        <v>288</v>
      </c>
      <c r="C18" s="17" t="s">
        <v>292</v>
      </c>
      <c r="D18" s="17" t="s">
        <v>707</v>
      </c>
      <c r="E18" s="17" t="s">
        <v>298</v>
      </c>
      <c r="F18" s="17" t="s">
        <v>707</v>
      </c>
      <c r="G18" s="17" t="s">
        <v>707</v>
      </c>
    </row>
    <row r="19" spans="1:7" ht="15" customHeight="1" x14ac:dyDescent="0.35">
      <c r="A19" s="16">
        <v>45382</v>
      </c>
      <c r="B19" s="17" t="s">
        <v>288</v>
      </c>
      <c r="C19" s="17" t="s">
        <v>292</v>
      </c>
      <c r="D19" s="17" t="s">
        <v>707</v>
      </c>
      <c r="E19" s="17" t="s">
        <v>299</v>
      </c>
      <c r="F19" s="17" t="s">
        <v>707</v>
      </c>
      <c r="G19" s="17" t="s">
        <v>707</v>
      </c>
    </row>
  </sheetData>
  <autoFilter ref="A1:G2" xr:uid="{C561489E-6A74-4C4A-A7CB-F1AFC30BF9E0}"/>
  <sortState xmlns:xlrd2="http://schemas.microsoft.com/office/spreadsheetml/2017/richdata2" ref="A1:G2">
    <sortCondition descending="1" ref="A1"/>
  </sortState>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8CE66-8021-44AD-943A-2EFD71E23DA9}">
  <sheetPr codeName="Sheet17"/>
  <dimension ref="A1:K25"/>
  <sheetViews>
    <sheetView zoomScale="80" zoomScaleNormal="80" workbookViewId="0">
      <pane ySplit="1" topLeftCell="A2" activePane="bottomLeft" state="frozen"/>
      <selection pane="bottomLeft" activeCell="O23" sqref="O23"/>
    </sheetView>
  </sheetViews>
  <sheetFormatPr defaultRowHeight="14.5" x14ac:dyDescent="0.35"/>
  <cols>
    <col min="1" max="1" width="13.453125" style="7" bestFit="1" customWidth="1"/>
    <col min="2" max="2" width="15.90625" bestFit="1" customWidth="1"/>
    <col min="3" max="3" width="22.6328125" bestFit="1" customWidth="1"/>
    <col min="4" max="4" width="18.54296875" bestFit="1" customWidth="1"/>
    <col min="5" max="5" width="11.08984375" bestFit="1" customWidth="1"/>
    <col min="6" max="6" width="17" style="10" bestFit="1" customWidth="1"/>
    <col min="7" max="8" width="13" style="8" bestFit="1" customWidth="1"/>
    <col min="9" max="9" width="15.36328125" style="9" bestFit="1" customWidth="1"/>
    <col min="10" max="10" width="15.81640625" style="9" bestFit="1" customWidth="1"/>
    <col min="11" max="11" width="13" style="9" bestFit="1" customWidth="1"/>
    <col min="12" max="161" width="10.6328125" customWidth="1"/>
  </cols>
  <sheetData>
    <row r="1" spans="1:11" s="22" customFormat="1" x14ac:dyDescent="0.35">
      <c r="A1" s="16" t="s">
        <v>0</v>
      </c>
      <c r="B1" s="17" t="s">
        <v>2</v>
      </c>
      <c r="C1" s="17" t="s">
        <v>3</v>
      </c>
      <c r="D1" s="17" t="s">
        <v>5</v>
      </c>
      <c r="E1" s="17" t="s">
        <v>4</v>
      </c>
      <c r="F1" s="20" t="s">
        <v>549</v>
      </c>
      <c r="G1" s="18" t="s">
        <v>550</v>
      </c>
      <c r="H1" s="18" t="s">
        <v>551</v>
      </c>
      <c r="I1" s="19" t="s">
        <v>552</v>
      </c>
      <c r="J1" s="19" t="s">
        <v>553</v>
      </c>
      <c r="K1" s="19" t="s">
        <v>554</v>
      </c>
    </row>
    <row r="2" spans="1:11" ht="29" x14ac:dyDescent="0.35">
      <c r="A2" s="16">
        <v>44651</v>
      </c>
      <c r="B2" s="17" t="s">
        <v>294</v>
      </c>
      <c r="C2" s="17" t="s">
        <v>295</v>
      </c>
      <c r="D2" s="50" t="s">
        <v>575</v>
      </c>
      <c r="E2" s="17" t="s">
        <v>707</v>
      </c>
      <c r="F2" s="17" t="s">
        <v>707</v>
      </c>
      <c r="G2" s="17" t="s">
        <v>707</v>
      </c>
      <c r="H2" s="17" t="s">
        <v>707</v>
      </c>
      <c r="I2" s="17" t="s">
        <v>707</v>
      </c>
      <c r="J2" s="17" t="s">
        <v>707</v>
      </c>
      <c r="K2" s="17" t="s">
        <v>707</v>
      </c>
    </row>
    <row r="3" spans="1:11" ht="29" x14ac:dyDescent="0.35">
      <c r="A3" s="16">
        <v>44651</v>
      </c>
      <c r="B3" s="17" t="s">
        <v>294</v>
      </c>
      <c r="C3" s="17" t="s">
        <v>295</v>
      </c>
      <c r="D3" s="50" t="s">
        <v>576</v>
      </c>
      <c r="E3" s="17" t="s">
        <v>707</v>
      </c>
      <c r="F3" s="17" t="s">
        <v>707</v>
      </c>
      <c r="G3" s="17" t="s">
        <v>707</v>
      </c>
      <c r="H3" s="17" t="s">
        <v>707</v>
      </c>
      <c r="I3" s="17" t="s">
        <v>707</v>
      </c>
      <c r="J3" s="17" t="s">
        <v>707</v>
      </c>
      <c r="K3" s="17" t="s">
        <v>707</v>
      </c>
    </row>
    <row r="4" spans="1:11" ht="29" x14ac:dyDescent="0.35">
      <c r="A4" s="16">
        <v>44742</v>
      </c>
      <c r="B4" s="17" t="s">
        <v>294</v>
      </c>
      <c r="C4" s="17" t="s">
        <v>295</v>
      </c>
      <c r="D4" s="50" t="s">
        <v>575</v>
      </c>
      <c r="E4" s="17" t="s">
        <v>707</v>
      </c>
      <c r="F4" s="17" t="s">
        <v>707</v>
      </c>
      <c r="G4" s="17" t="s">
        <v>707</v>
      </c>
      <c r="H4" s="17" t="s">
        <v>707</v>
      </c>
      <c r="I4" s="17" t="s">
        <v>707</v>
      </c>
      <c r="J4" s="17" t="s">
        <v>707</v>
      </c>
      <c r="K4" s="17" t="s">
        <v>707</v>
      </c>
    </row>
    <row r="5" spans="1:11" ht="29" x14ac:dyDescent="0.35">
      <c r="A5" s="16">
        <v>44742</v>
      </c>
      <c r="B5" s="17" t="s">
        <v>294</v>
      </c>
      <c r="C5" s="17" t="s">
        <v>295</v>
      </c>
      <c r="D5" s="50" t="s">
        <v>576</v>
      </c>
      <c r="E5" s="17" t="s">
        <v>707</v>
      </c>
      <c r="F5" s="17" t="s">
        <v>707</v>
      </c>
      <c r="G5" s="17" t="s">
        <v>707</v>
      </c>
      <c r="H5" s="17" t="s">
        <v>707</v>
      </c>
      <c r="I5" s="17" t="s">
        <v>707</v>
      </c>
      <c r="J5" s="17" t="s">
        <v>707</v>
      </c>
      <c r="K5" s="17" t="s">
        <v>707</v>
      </c>
    </row>
    <row r="6" spans="1:11" ht="29" x14ac:dyDescent="0.35">
      <c r="A6" s="16">
        <v>44834</v>
      </c>
      <c r="B6" s="17" t="s">
        <v>294</v>
      </c>
      <c r="C6" s="17" t="s">
        <v>295</v>
      </c>
      <c r="D6" s="50" t="s">
        <v>575</v>
      </c>
      <c r="E6" s="17" t="s">
        <v>707</v>
      </c>
      <c r="F6" s="17" t="s">
        <v>707</v>
      </c>
      <c r="G6" s="17" t="s">
        <v>707</v>
      </c>
      <c r="H6" s="17" t="s">
        <v>707</v>
      </c>
      <c r="I6" s="17" t="s">
        <v>707</v>
      </c>
      <c r="J6" s="17" t="s">
        <v>707</v>
      </c>
      <c r="K6" s="17" t="s">
        <v>707</v>
      </c>
    </row>
    <row r="7" spans="1:11" ht="29" x14ac:dyDescent="0.35">
      <c r="A7" s="16">
        <v>44834</v>
      </c>
      <c r="B7" s="17" t="s">
        <v>294</v>
      </c>
      <c r="C7" s="17" t="s">
        <v>295</v>
      </c>
      <c r="D7" s="50" t="s">
        <v>576</v>
      </c>
      <c r="E7" s="17" t="s">
        <v>707</v>
      </c>
      <c r="F7" s="17" t="s">
        <v>707</v>
      </c>
      <c r="G7" s="17" t="s">
        <v>707</v>
      </c>
      <c r="H7" s="17" t="s">
        <v>707</v>
      </c>
      <c r="I7" s="17" t="s">
        <v>707</v>
      </c>
      <c r="J7" s="17" t="s">
        <v>707</v>
      </c>
      <c r="K7" s="17" t="s">
        <v>707</v>
      </c>
    </row>
    <row r="8" spans="1:11" ht="29" x14ac:dyDescent="0.35">
      <c r="A8" s="16">
        <v>44926</v>
      </c>
      <c r="B8" s="17" t="s">
        <v>294</v>
      </c>
      <c r="C8" s="17" t="s">
        <v>295</v>
      </c>
      <c r="D8" s="50" t="s">
        <v>575</v>
      </c>
      <c r="E8" s="17" t="s">
        <v>707</v>
      </c>
      <c r="F8" s="17" t="s">
        <v>707</v>
      </c>
      <c r="G8" s="17" t="s">
        <v>707</v>
      </c>
      <c r="H8" s="17" t="s">
        <v>707</v>
      </c>
      <c r="I8" s="17" t="s">
        <v>707</v>
      </c>
      <c r="J8" s="17" t="s">
        <v>707</v>
      </c>
      <c r="K8" s="17" t="s">
        <v>707</v>
      </c>
    </row>
    <row r="9" spans="1:11" ht="29" x14ac:dyDescent="0.35">
      <c r="A9" s="16">
        <v>44926</v>
      </c>
      <c r="B9" s="17" t="s">
        <v>294</v>
      </c>
      <c r="C9" s="17" t="s">
        <v>295</v>
      </c>
      <c r="D9" s="50" t="s">
        <v>576</v>
      </c>
      <c r="E9" s="17" t="s">
        <v>707</v>
      </c>
      <c r="F9" s="17" t="s">
        <v>707</v>
      </c>
      <c r="G9" s="17" t="s">
        <v>707</v>
      </c>
      <c r="H9" s="17" t="s">
        <v>707</v>
      </c>
      <c r="I9" s="17" t="s">
        <v>707</v>
      </c>
      <c r="J9" s="17" t="s">
        <v>707</v>
      </c>
      <c r="K9" s="17" t="s">
        <v>707</v>
      </c>
    </row>
    <row r="10" spans="1:11" ht="29" x14ac:dyDescent="0.35">
      <c r="A10" s="16">
        <v>45016</v>
      </c>
      <c r="B10" s="17" t="s">
        <v>294</v>
      </c>
      <c r="C10" s="17" t="s">
        <v>295</v>
      </c>
      <c r="D10" s="50" t="s">
        <v>575</v>
      </c>
      <c r="E10" s="17" t="s">
        <v>707</v>
      </c>
      <c r="F10" s="17" t="s">
        <v>707</v>
      </c>
      <c r="G10" s="17" t="s">
        <v>707</v>
      </c>
      <c r="H10" s="17" t="s">
        <v>707</v>
      </c>
      <c r="I10" s="17" t="s">
        <v>707</v>
      </c>
      <c r="J10" s="17" t="s">
        <v>707</v>
      </c>
      <c r="K10" s="17" t="s">
        <v>707</v>
      </c>
    </row>
    <row r="11" spans="1:11" ht="29" x14ac:dyDescent="0.35">
      <c r="A11" s="16">
        <v>45016</v>
      </c>
      <c r="B11" s="17" t="s">
        <v>294</v>
      </c>
      <c r="C11" s="17" t="s">
        <v>295</v>
      </c>
      <c r="D11" s="50" t="s">
        <v>576</v>
      </c>
      <c r="E11" s="17" t="s">
        <v>707</v>
      </c>
      <c r="F11" s="17" t="s">
        <v>707</v>
      </c>
      <c r="G11" s="17" t="s">
        <v>707</v>
      </c>
      <c r="H11" s="17" t="s">
        <v>707</v>
      </c>
      <c r="I11" s="17" t="s">
        <v>707</v>
      </c>
      <c r="J11" s="17" t="s">
        <v>707</v>
      </c>
      <c r="K11" s="17" t="s">
        <v>707</v>
      </c>
    </row>
    <row r="12" spans="1:11" ht="29" x14ac:dyDescent="0.35">
      <c r="A12" s="16">
        <v>45107</v>
      </c>
      <c r="B12" s="17" t="s">
        <v>294</v>
      </c>
      <c r="C12" s="17" t="s">
        <v>295</v>
      </c>
      <c r="D12" s="50" t="s">
        <v>575</v>
      </c>
      <c r="E12" s="17" t="s">
        <v>707</v>
      </c>
      <c r="F12" s="17" t="s">
        <v>707</v>
      </c>
      <c r="G12" s="17" t="s">
        <v>707</v>
      </c>
      <c r="H12" s="17" t="s">
        <v>707</v>
      </c>
      <c r="I12" s="17" t="s">
        <v>707</v>
      </c>
      <c r="J12" s="17" t="s">
        <v>707</v>
      </c>
      <c r="K12" s="17" t="s">
        <v>707</v>
      </c>
    </row>
    <row r="13" spans="1:11" ht="29" x14ac:dyDescent="0.35">
      <c r="A13" s="16">
        <v>45107</v>
      </c>
      <c r="B13" s="17" t="s">
        <v>294</v>
      </c>
      <c r="C13" s="17" t="s">
        <v>295</v>
      </c>
      <c r="D13" s="50" t="s">
        <v>576</v>
      </c>
      <c r="E13" s="17" t="s">
        <v>707</v>
      </c>
      <c r="F13" s="17" t="s">
        <v>707</v>
      </c>
      <c r="G13" s="17" t="s">
        <v>707</v>
      </c>
      <c r="H13" s="17" t="s">
        <v>707</v>
      </c>
      <c r="I13" s="17" t="s">
        <v>707</v>
      </c>
      <c r="J13" s="17" t="s">
        <v>707</v>
      </c>
      <c r="K13" s="17" t="s">
        <v>707</v>
      </c>
    </row>
    <row r="14" spans="1:11" ht="29" x14ac:dyDescent="0.35">
      <c r="A14" s="16">
        <v>45199</v>
      </c>
      <c r="B14" s="17" t="s">
        <v>294</v>
      </c>
      <c r="C14" s="17" t="s">
        <v>295</v>
      </c>
      <c r="D14" s="50" t="s">
        <v>575</v>
      </c>
      <c r="E14" s="17" t="s">
        <v>707</v>
      </c>
      <c r="F14" s="17" t="s">
        <v>707</v>
      </c>
      <c r="G14" s="17" t="s">
        <v>707</v>
      </c>
      <c r="H14" s="17" t="s">
        <v>707</v>
      </c>
      <c r="I14" s="17" t="s">
        <v>707</v>
      </c>
      <c r="J14" s="17" t="s">
        <v>707</v>
      </c>
      <c r="K14" s="17" t="s">
        <v>707</v>
      </c>
    </row>
    <row r="15" spans="1:11" ht="29" x14ac:dyDescent="0.35">
      <c r="A15" s="16">
        <v>45199</v>
      </c>
      <c r="B15" s="17" t="s">
        <v>294</v>
      </c>
      <c r="C15" s="17" t="s">
        <v>295</v>
      </c>
      <c r="D15" s="50" t="s">
        <v>576</v>
      </c>
      <c r="E15" s="17" t="s">
        <v>707</v>
      </c>
      <c r="F15" s="17" t="s">
        <v>707</v>
      </c>
      <c r="G15" s="17" t="s">
        <v>707</v>
      </c>
      <c r="H15" s="17" t="s">
        <v>707</v>
      </c>
      <c r="I15" s="17" t="s">
        <v>707</v>
      </c>
      <c r="J15" s="17" t="s">
        <v>707</v>
      </c>
      <c r="K15" s="17" t="s">
        <v>707</v>
      </c>
    </row>
    <row r="16" spans="1:11" ht="29" x14ac:dyDescent="0.35">
      <c r="A16" s="16">
        <v>45291</v>
      </c>
      <c r="B16" s="17" t="s">
        <v>294</v>
      </c>
      <c r="C16" s="17" t="s">
        <v>295</v>
      </c>
      <c r="D16" s="50" t="s">
        <v>575</v>
      </c>
      <c r="E16" s="17" t="s">
        <v>707</v>
      </c>
      <c r="F16" s="17" t="s">
        <v>707</v>
      </c>
      <c r="G16" s="17" t="s">
        <v>707</v>
      </c>
      <c r="H16" s="17" t="s">
        <v>707</v>
      </c>
      <c r="I16" s="17" t="s">
        <v>707</v>
      </c>
      <c r="J16" s="17" t="s">
        <v>707</v>
      </c>
      <c r="K16" s="17" t="s">
        <v>707</v>
      </c>
    </row>
    <row r="17" spans="1:11" ht="29" x14ac:dyDescent="0.35">
      <c r="A17" s="16">
        <v>45291</v>
      </c>
      <c r="B17" s="17" t="s">
        <v>294</v>
      </c>
      <c r="C17" s="17" t="s">
        <v>295</v>
      </c>
      <c r="D17" s="50" t="s">
        <v>576</v>
      </c>
      <c r="E17" s="17" t="s">
        <v>707</v>
      </c>
      <c r="F17" s="17" t="s">
        <v>707</v>
      </c>
      <c r="G17" s="17" t="s">
        <v>707</v>
      </c>
      <c r="H17" s="17" t="s">
        <v>707</v>
      </c>
      <c r="I17" s="17" t="s">
        <v>707</v>
      </c>
      <c r="J17" s="17" t="s">
        <v>707</v>
      </c>
      <c r="K17" s="17" t="s">
        <v>707</v>
      </c>
    </row>
    <row r="18" spans="1:11" ht="29" x14ac:dyDescent="0.35">
      <c r="A18" s="16">
        <v>45382</v>
      </c>
      <c r="B18" s="17" t="s">
        <v>294</v>
      </c>
      <c r="C18" s="17" t="s">
        <v>295</v>
      </c>
      <c r="D18" s="50" t="s">
        <v>575</v>
      </c>
      <c r="E18" s="17" t="s">
        <v>707</v>
      </c>
      <c r="F18" s="17" t="s">
        <v>707</v>
      </c>
      <c r="G18" s="17" t="s">
        <v>707</v>
      </c>
      <c r="H18" s="17" t="s">
        <v>707</v>
      </c>
      <c r="I18" s="17" t="s">
        <v>707</v>
      </c>
      <c r="J18" s="17" t="s">
        <v>707</v>
      </c>
      <c r="K18" s="17" t="s">
        <v>707</v>
      </c>
    </row>
    <row r="19" spans="1:11" ht="29" x14ac:dyDescent="0.35">
      <c r="A19" s="16">
        <v>45382</v>
      </c>
      <c r="B19" s="17" t="s">
        <v>294</v>
      </c>
      <c r="C19" s="17" t="s">
        <v>295</v>
      </c>
      <c r="D19" s="50" t="s">
        <v>576</v>
      </c>
      <c r="E19" s="17" t="s">
        <v>707</v>
      </c>
      <c r="F19" s="17" t="s">
        <v>707</v>
      </c>
      <c r="G19" s="17" t="s">
        <v>707</v>
      </c>
      <c r="H19" s="17" t="s">
        <v>707</v>
      </c>
      <c r="I19" s="17" t="s">
        <v>707</v>
      </c>
      <c r="J19" s="17" t="s">
        <v>707</v>
      </c>
      <c r="K19" s="17" t="s">
        <v>707</v>
      </c>
    </row>
    <row r="20" spans="1:11" ht="29" x14ac:dyDescent="0.35">
      <c r="A20" s="16">
        <v>45473</v>
      </c>
      <c r="B20" s="17" t="s">
        <v>294</v>
      </c>
      <c r="C20" s="17" t="s">
        <v>295</v>
      </c>
      <c r="D20" s="50" t="s">
        <v>575</v>
      </c>
      <c r="E20" s="17" t="s">
        <v>707</v>
      </c>
      <c r="F20" s="17" t="s">
        <v>707</v>
      </c>
      <c r="G20" s="17" t="s">
        <v>707</v>
      </c>
      <c r="H20" s="17" t="s">
        <v>707</v>
      </c>
      <c r="I20" s="17" t="s">
        <v>707</v>
      </c>
      <c r="J20" s="17" t="s">
        <v>707</v>
      </c>
      <c r="K20" s="17" t="s">
        <v>707</v>
      </c>
    </row>
    <row r="21" spans="1:11" ht="29" x14ac:dyDescent="0.35">
      <c r="A21" s="16">
        <v>45473</v>
      </c>
      <c r="B21" s="17" t="s">
        <v>294</v>
      </c>
      <c r="C21" s="17" t="s">
        <v>295</v>
      </c>
      <c r="D21" s="50" t="s">
        <v>576</v>
      </c>
      <c r="E21" s="17" t="s">
        <v>707</v>
      </c>
      <c r="F21" s="17" t="s">
        <v>707</v>
      </c>
      <c r="G21" s="17" t="s">
        <v>707</v>
      </c>
      <c r="H21" s="17" t="s">
        <v>707</v>
      </c>
      <c r="I21" s="17" t="s">
        <v>707</v>
      </c>
      <c r="J21" s="17" t="s">
        <v>707</v>
      </c>
      <c r="K21" s="17" t="s">
        <v>707</v>
      </c>
    </row>
    <row r="22" spans="1:11" ht="29" x14ac:dyDescent="0.35">
      <c r="A22" s="16">
        <v>45565</v>
      </c>
      <c r="B22" s="17" t="s">
        <v>294</v>
      </c>
      <c r="C22" s="17" t="s">
        <v>295</v>
      </c>
      <c r="D22" s="50" t="s">
        <v>575</v>
      </c>
      <c r="E22" s="17" t="s">
        <v>707</v>
      </c>
      <c r="F22" s="17" t="s">
        <v>707</v>
      </c>
      <c r="G22" s="17" t="s">
        <v>707</v>
      </c>
      <c r="H22" s="17" t="s">
        <v>707</v>
      </c>
      <c r="I22" s="17" t="s">
        <v>707</v>
      </c>
      <c r="J22" s="17" t="s">
        <v>707</v>
      </c>
      <c r="K22" s="17" t="s">
        <v>707</v>
      </c>
    </row>
    <row r="23" spans="1:11" ht="29" x14ac:dyDescent="0.35">
      <c r="A23" s="16">
        <v>45565</v>
      </c>
      <c r="B23" s="17" t="s">
        <v>294</v>
      </c>
      <c r="C23" s="17" t="s">
        <v>295</v>
      </c>
      <c r="D23" s="50" t="s">
        <v>576</v>
      </c>
      <c r="E23" s="17" t="s">
        <v>707</v>
      </c>
      <c r="F23" s="17" t="s">
        <v>707</v>
      </c>
      <c r="G23" s="17" t="s">
        <v>707</v>
      </c>
      <c r="H23" s="17" t="s">
        <v>707</v>
      </c>
      <c r="I23" s="17" t="s">
        <v>707</v>
      </c>
      <c r="J23" s="17" t="s">
        <v>707</v>
      </c>
      <c r="K23" s="17" t="s">
        <v>707</v>
      </c>
    </row>
    <row r="24" spans="1:11" ht="29" x14ac:dyDescent="0.35">
      <c r="A24" s="16">
        <v>45657</v>
      </c>
      <c r="B24" s="17" t="s">
        <v>294</v>
      </c>
      <c r="C24" s="17" t="s">
        <v>295</v>
      </c>
      <c r="D24" s="50" t="s">
        <v>575</v>
      </c>
      <c r="E24" s="17" t="s">
        <v>707</v>
      </c>
      <c r="F24" s="17" t="s">
        <v>707</v>
      </c>
      <c r="G24" s="17" t="s">
        <v>707</v>
      </c>
      <c r="H24" s="17" t="s">
        <v>707</v>
      </c>
      <c r="I24" s="17" t="s">
        <v>707</v>
      </c>
      <c r="J24" s="17" t="s">
        <v>707</v>
      </c>
      <c r="K24" s="17" t="s">
        <v>707</v>
      </c>
    </row>
    <row r="25" spans="1:11" ht="29" x14ac:dyDescent="0.35">
      <c r="A25" s="16">
        <v>45657</v>
      </c>
      <c r="B25" s="17" t="s">
        <v>294</v>
      </c>
      <c r="C25" s="17" t="s">
        <v>295</v>
      </c>
      <c r="D25" s="50" t="s">
        <v>576</v>
      </c>
      <c r="E25" s="17" t="s">
        <v>707</v>
      </c>
      <c r="F25" s="17" t="s">
        <v>707</v>
      </c>
      <c r="G25" s="17" t="s">
        <v>707</v>
      </c>
      <c r="H25" s="17" t="s">
        <v>707</v>
      </c>
      <c r="I25" s="17" t="s">
        <v>707</v>
      </c>
      <c r="J25" s="17" t="s">
        <v>707</v>
      </c>
      <c r="K25" s="17" t="s">
        <v>707</v>
      </c>
    </row>
  </sheetData>
  <autoFilter ref="A1:K3" xr:uid="{658F28AD-A41F-4C76-B25C-2DC9AE759D41}"/>
  <sortState xmlns:xlrd2="http://schemas.microsoft.com/office/spreadsheetml/2017/richdata2" ref="A1:K3">
    <sortCondition descending="1" ref="A1"/>
  </sortState>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18282-0B53-4B3C-AC66-35D4AEA71E6F}">
  <sheetPr codeName="Sheet18"/>
  <dimension ref="A1:G13"/>
  <sheetViews>
    <sheetView zoomScale="83" zoomScaleNormal="83" workbookViewId="0">
      <pane ySplit="1" topLeftCell="A2" activePane="bottomLeft" state="frozen"/>
      <selection pane="bottomLeft" activeCell="K32" sqref="K32"/>
    </sheetView>
  </sheetViews>
  <sheetFormatPr defaultRowHeight="15" customHeight="1" x14ac:dyDescent="0.35"/>
  <cols>
    <col min="1" max="1" width="13.453125" style="7" bestFit="1" customWidth="1"/>
    <col min="2" max="2" width="15.36328125" bestFit="1" customWidth="1"/>
    <col min="3" max="3" width="22.6328125" bestFit="1" customWidth="1"/>
    <col min="4" max="4" width="21.08984375" bestFit="1" customWidth="1"/>
    <col min="5" max="5" width="11.08984375" bestFit="1" customWidth="1"/>
    <col min="6" max="7" width="13" style="8" bestFit="1" customWidth="1"/>
    <col min="8" max="161" width="10.6328125" customWidth="1"/>
  </cols>
  <sheetData>
    <row r="1" spans="1:7" s="22" customFormat="1" ht="15" customHeight="1" x14ac:dyDescent="0.35">
      <c r="A1" s="16" t="s">
        <v>0</v>
      </c>
      <c r="B1" s="17" t="s">
        <v>2</v>
      </c>
      <c r="C1" s="17" t="s">
        <v>3</v>
      </c>
      <c r="D1" s="17" t="s">
        <v>5</v>
      </c>
      <c r="E1" s="17" t="s">
        <v>4</v>
      </c>
      <c r="F1" s="18" t="s">
        <v>555</v>
      </c>
      <c r="G1" s="18" t="s">
        <v>556</v>
      </c>
    </row>
    <row r="2" spans="1:7" ht="15" customHeight="1" x14ac:dyDescent="0.35">
      <c r="A2" s="16">
        <v>44651</v>
      </c>
      <c r="B2" s="17" t="s">
        <v>294</v>
      </c>
      <c r="C2" s="17" t="s">
        <v>295</v>
      </c>
      <c r="D2" s="17" t="s">
        <v>337</v>
      </c>
      <c r="E2" s="17" t="s">
        <v>707</v>
      </c>
      <c r="F2" s="17" t="s">
        <v>707</v>
      </c>
      <c r="G2" s="17" t="s">
        <v>707</v>
      </c>
    </row>
    <row r="3" spans="1:7" ht="15" customHeight="1" x14ac:dyDescent="0.35">
      <c r="A3" s="16">
        <v>44742</v>
      </c>
      <c r="B3" s="17" t="s">
        <v>294</v>
      </c>
      <c r="C3" s="17" t="s">
        <v>295</v>
      </c>
      <c r="D3" s="17" t="s">
        <v>337</v>
      </c>
      <c r="E3" s="17" t="s">
        <v>707</v>
      </c>
      <c r="F3" s="17" t="s">
        <v>707</v>
      </c>
      <c r="G3" s="17" t="s">
        <v>707</v>
      </c>
    </row>
    <row r="4" spans="1:7" ht="15" customHeight="1" x14ac:dyDescent="0.35">
      <c r="A4" s="16">
        <v>44834</v>
      </c>
      <c r="B4" s="17" t="s">
        <v>294</v>
      </c>
      <c r="C4" s="17" t="s">
        <v>295</v>
      </c>
      <c r="D4" s="17" t="s">
        <v>337</v>
      </c>
      <c r="E4" s="17" t="s">
        <v>707</v>
      </c>
      <c r="F4" s="17" t="s">
        <v>707</v>
      </c>
      <c r="G4" s="17" t="s">
        <v>707</v>
      </c>
    </row>
    <row r="5" spans="1:7" ht="15" customHeight="1" x14ac:dyDescent="0.35">
      <c r="A5" s="16">
        <v>44926</v>
      </c>
      <c r="B5" s="17" t="s">
        <v>294</v>
      </c>
      <c r="C5" s="17" t="s">
        <v>295</v>
      </c>
      <c r="D5" s="17" t="s">
        <v>337</v>
      </c>
      <c r="E5" s="17" t="s">
        <v>707</v>
      </c>
      <c r="F5" s="17" t="s">
        <v>707</v>
      </c>
      <c r="G5" s="17" t="s">
        <v>707</v>
      </c>
    </row>
    <row r="6" spans="1:7" ht="15" customHeight="1" x14ac:dyDescent="0.35">
      <c r="A6" s="16">
        <v>45016</v>
      </c>
      <c r="B6" s="17" t="s">
        <v>294</v>
      </c>
      <c r="C6" s="17" t="s">
        <v>295</v>
      </c>
      <c r="D6" s="17" t="s">
        <v>337</v>
      </c>
      <c r="E6" s="17" t="s">
        <v>707</v>
      </c>
      <c r="F6" s="17" t="s">
        <v>707</v>
      </c>
      <c r="G6" s="17" t="s">
        <v>707</v>
      </c>
    </row>
    <row r="7" spans="1:7" ht="15" customHeight="1" x14ac:dyDescent="0.35">
      <c r="A7" s="16">
        <v>45107</v>
      </c>
      <c r="B7" s="17" t="s">
        <v>294</v>
      </c>
      <c r="C7" s="17" t="s">
        <v>295</v>
      </c>
      <c r="D7" s="17" t="s">
        <v>337</v>
      </c>
      <c r="E7" s="17" t="s">
        <v>707</v>
      </c>
      <c r="F7" s="17" t="s">
        <v>707</v>
      </c>
      <c r="G7" s="17" t="s">
        <v>707</v>
      </c>
    </row>
    <row r="8" spans="1:7" ht="15" customHeight="1" x14ac:dyDescent="0.35">
      <c r="A8" s="16">
        <v>45199</v>
      </c>
      <c r="B8" s="17" t="s">
        <v>294</v>
      </c>
      <c r="C8" s="17" t="s">
        <v>295</v>
      </c>
      <c r="D8" s="17" t="s">
        <v>337</v>
      </c>
      <c r="E8" s="17" t="s">
        <v>707</v>
      </c>
      <c r="F8" s="17" t="s">
        <v>707</v>
      </c>
      <c r="G8" s="17" t="s">
        <v>707</v>
      </c>
    </row>
    <row r="9" spans="1:7" ht="15" customHeight="1" x14ac:dyDescent="0.35">
      <c r="A9" s="16">
        <v>45291</v>
      </c>
      <c r="B9" s="17" t="s">
        <v>294</v>
      </c>
      <c r="C9" s="17" t="s">
        <v>295</v>
      </c>
      <c r="D9" s="17" t="s">
        <v>337</v>
      </c>
      <c r="E9" s="17" t="s">
        <v>707</v>
      </c>
      <c r="F9" s="17" t="s">
        <v>707</v>
      </c>
      <c r="G9" s="17" t="s">
        <v>707</v>
      </c>
    </row>
    <row r="10" spans="1:7" ht="15" customHeight="1" x14ac:dyDescent="0.35">
      <c r="A10" s="16">
        <v>45382</v>
      </c>
      <c r="B10" s="17" t="s">
        <v>294</v>
      </c>
      <c r="C10" s="17" t="s">
        <v>295</v>
      </c>
      <c r="D10" s="17" t="s">
        <v>337</v>
      </c>
      <c r="E10" s="17" t="s">
        <v>707</v>
      </c>
      <c r="F10" s="17" t="s">
        <v>707</v>
      </c>
      <c r="G10" s="17" t="s">
        <v>707</v>
      </c>
    </row>
    <row r="11" spans="1:7" ht="15" customHeight="1" x14ac:dyDescent="0.35">
      <c r="A11" s="16">
        <v>45473</v>
      </c>
      <c r="B11" s="17" t="s">
        <v>294</v>
      </c>
      <c r="C11" s="17" t="s">
        <v>295</v>
      </c>
      <c r="D11" s="17" t="s">
        <v>337</v>
      </c>
      <c r="E11" s="17" t="s">
        <v>707</v>
      </c>
      <c r="F11" s="17" t="s">
        <v>707</v>
      </c>
      <c r="G11" s="17" t="s">
        <v>707</v>
      </c>
    </row>
    <row r="12" spans="1:7" ht="15" customHeight="1" x14ac:dyDescent="0.35">
      <c r="A12" s="16">
        <v>45565</v>
      </c>
      <c r="B12" s="17" t="s">
        <v>294</v>
      </c>
      <c r="C12" s="17" t="s">
        <v>295</v>
      </c>
      <c r="D12" s="17" t="s">
        <v>337</v>
      </c>
      <c r="E12" s="17" t="s">
        <v>707</v>
      </c>
      <c r="F12" s="17" t="s">
        <v>707</v>
      </c>
      <c r="G12" s="17" t="s">
        <v>707</v>
      </c>
    </row>
    <row r="13" spans="1:7" ht="15" customHeight="1" x14ac:dyDescent="0.35">
      <c r="A13" s="16">
        <v>45657</v>
      </c>
      <c r="B13" s="17" t="s">
        <v>294</v>
      </c>
      <c r="C13" s="17" t="s">
        <v>295</v>
      </c>
      <c r="D13" s="17" t="s">
        <v>337</v>
      </c>
      <c r="E13" s="17" t="s">
        <v>707</v>
      </c>
      <c r="F13" s="17" t="s">
        <v>707</v>
      </c>
      <c r="G13" s="17" t="s">
        <v>707</v>
      </c>
    </row>
  </sheetData>
  <autoFilter ref="A1:G2" xr:uid="{E4243112-FC9E-4FB2-A771-D109C6501FC7}"/>
  <sortState xmlns:xlrd2="http://schemas.microsoft.com/office/spreadsheetml/2017/richdata2" ref="A1:G2">
    <sortCondition descending="1"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BB096-4BA3-4B17-902E-7A0963470F42}">
  <sheetPr codeName="Sheet21">
    <tabColor theme="4" tint="-0.249977111117893"/>
  </sheetPr>
  <dimension ref="A1:D206"/>
  <sheetViews>
    <sheetView zoomScale="85" zoomScaleNormal="85" workbookViewId="0">
      <pane xSplit="2" ySplit="1" topLeftCell="C2" activePane="bottomRight" state="frozen"/>
      <selection pane="topRight" activeCell="B1" sqref="B1"/>
      <selection pane="bottomLeft" activeCell="A2" sqref="A2"/>
      <selection pane="bottomRight" activeCell="C34" sqref="C34"/>
    </sheetView>
  </sheetViews>
  <sheetFormatPr defaultColWidth="14.453125" defaultRowHeight="14.5" x14ac:dyDescent="0.35"/>
  <cols>
    <col min="1" max="1" width="13.453125" style="106" bestFit="1" customWidth="1"/>
    <col min="2" max="2" width="12.453125" style="107" bestFit="1" customWidth="1"/>
    <col min="3" max="3" width="38.08984375" style="107" customWidth="1"/>
    <col min="4" max="4" width="80.08984375" style="107" bestFit="1" customWidth="1"/>
    <col min="5" max="16384" width="14.453125" style="105"/>
  </cols>
  <sheetData>
    <row r="1" spans="1:4" s="104" customFormat="1" x14ac:dyDescent="0.3">
      <c r="A1" s="108" t="s">
        <v>350</v>
      </c>
      <c r="B1" s="109" t="s">
        <v>310</v>
      </c>
      <c r="C1" s="116" t="s">
        <v>637</v>
      </c>
      <c r="D1" s="108" t="s">
        <v>638</v>
      </c>
    </row>
    <row r="2" spans="1:4" x14ac:dyDescent="0.3">
      <c r="A2" s="110">
        <v>4.0999999999999996</v>
      </c>
      <c r="B2" s="111" t="s">
        <v>352</v>
      </c>
      <c r="C2" s="117"/>
      <c r="D2" s="112" t="s">
        <v>286</v>
      </c>
    </row>
    <row r="3" spans="1:4" x14ac:dyDescent="0.3">
      <c r="A3" s="110">
        <v>4.0999999999999996</v>
      </c>
      <c r="B3" s="111" t="s">
        <v>353</v>
      </c>
      <c r="C3" s="117"/>
      <c r="D3" s="112" t="s">
        <v>286</v>
      </c>
    </row>
    <row r="4" spans="1:4" x14ac:dyDescent="0.3">
      <c r="A4" s="110">
        <v>4.0999999999999996</v>
      </c>
      <c r="B4" s="111" t="s">
        <v>354</v>
      </c>
      <c r="C4" s="117"/>
      <c r="D4" s="112" t="s">
        <v>286</v>
      </c>
    </row>
    <row r="5" spans="1:4" x14ac:dyDescent="0.3">
      <c r="A5" s="110">
        <v>4.0999999999999996</v>
      </c>
      <c r="B5" s="111" t="s">
        <v>355</v>
      </c>
      <c r="C5" s="117"/>
      <c r="D5" s="112" t="s">
        <v>286</v>
      </c>
    </row>
    <row r="6" spans="1:4" x14ac:dyDescent="0.3">
      <c r="A6" s="110">
        <v>4.0999999999999996</v>
      </c>
      <c r="B6" s="111" t="s">
        <v>356</v>
      </c>
      <c r="C6" s="117"/>
      <c r="D6" s="112" t="s">
        <v>286</v>
      </c>
    </row>
    <row r="7" spans="1:4" x14ac:dyDescent="0.3">
      <c r="A7" s="110">
        <v>4.0999999999999996</v>
      </c>
      <c r="B7" s="111" t="s">
        <v>357</v>
      </c>
      <c r="C7" s="117"/>
      <c r="D7" s="112" t="s">
        <v>286</v>
      </c>
    </row>
    <row r="8" spans="1:4" x14ac:dyDescent="0.3">
      <c r="A8" s="110">
        <v>4.0999999999999996</v>
      </c>
      <c r="B8" s="111" t="s">
        <v>358</v>
      </c>
      <c r="C8" s="117"/>
      <c r="D8" s="112" t="s">
        <v>286</v>
      </c>
    </row>
    <row r="9" spans="1:4" x14ac:dyDescent="0.3">
      <c r="A9" s="110">
        <v>4.0999999999999996</v>
      </c>
      <c r="B9" s="111" t="s">
        <v>359</v>
      </c>
      <c r="C9" s="117"/>
      <c r="D9" s="112" t="s">
        <v>286</v>
      </c>
    </row>
    <row r="10" spans="1:4" x14ac:dyDescent="0.3">
      <c r="A10" s="110">
        <v>4.0999999999999996</v>
      </c>
      <c r="B10" s="111" t="s">
        <v>360</v>
      </c>
      <c r="C10" s="117"/>
      <c r="D10" s="112" t="s">
        <v>286</v>
      </c>
    </row>
    <row r="11" spans="1:4" x14ac:dyDescent="0.3">
      <c r="A11" s="110">
        <v>4.0999999999999996</v>
      </c>
      <c r="B11" s="111" t="s">
        <v>361</v>
      </c>
      <c r="C11" s="117"/>
      <c r="D11" s="112" t="s">
        <v>286</v>
      </c>
    </row>
    <row r="12" spans="1:4" x14ac:dyDescent="0.3">
      <c r="A12" s="113">
        <v>4.2</v>
      </c>
      <c r="B12" s="111" t="s">
        <v>362</v>
      </c>
      <c r="C12" s="117"/>
      <c r="D12" s="112" t="s">
        <v>286</v>
      </c>
    </row>
    <row r="13" spans="1:4" x14ac:dyDescent="0.3">
      <c r="A13" s="114">
        <v>4.3</v>
      </c>
      <c r="B13" s="111" t="s">
        <v>473</v>
      </c>
      <c r="C13" s="117"/>
      <c r="D13" s="112"/>
    </row>
    <row r="14" spans="1:4" x14ac:dyDescent="0.3">
      <c r="A14" s="114">
        <v>4.3</v>
      </c>
      <c r="B14" s="111" t="s">
        <v>474</v>
      </c>
      <c r="C14" s="117"/>
      <c r="D14" s="112"/>
    </row>
    <row r="15" spans="1:4" x14ac:dyDescent="0.3">
      <c r="A15" s="114">
        <v>4.3</v>
      </c>
      <c r="B15" s="111" t="s">
        <v>475</v>
      </c>
      <c r="C15" s="117"/>
      <c r="D15" s="112"/>
    </row>
    <row r="16" spans="1:4" x14ac:dyDescent="0.35">
      <c r="A16" s="114">
        <v>4.3</v>
      </c>
      <c r="B16" s="115" t="s">
        <v>476</v>
      </c>
      <c r="C16" s="117"/>
      <c r="D16" s="112"/>
    </row>
    <row r="17" spans="1:4" x14ac:dyDescent="0.35">
      <c r="A17" s="114">
        <v>4.3</v>
      </c>
      <c r="B17" s="115" t="s">
        <v>477</v>
      </c>
      <c r="C17" s="117"/>
      <c r="D17" s="112"/>
    </row>
    <row r="18" spans="1:4" x14ac:dyDescent="0.35">
      <c r="A18" s="114">
        <v>4.3</v>
      </c>
      <c r="B18" s="115" t="s">
        <v>478</v>
      </c>
      <c r="C18" s="117"/>
      <c r="D18" s="112"/>
    </row>
    <row r="19" spans="1:4" x14ac:dyDescent="0.35">
      <c r="A19" s="114">
        <v>4.3</v>
      </c>
      <c r="B19" s="115" t="s">
        <v>479</v>
      </c>
      <c r="C19" s="117"/>
      <c r="D19" s="112"/>
    </row>
    <row r="20" spans="1:4" x14ac:dyDescent="0.35">
      <c r="A20" s="114">
        <v>4.3</v>
      </c>
      <c r="B20" s="115" t="s">
        <v>480</v>
      </c>
      <c r="C20" s="117"/>
      <c r="D20" s="112"/>
    </row>
    <row r="21" spans="1:4" x14ac:dyDescent="0.35">
      <c r="A21" s="114">
        <v>4.3</v>
      </c>
      <c r="B21" s="115" t="s">
        <v>481</v>
      </c>
      <c r="C21" s="117"/>
      <c r="D21" s="112"/>
    </row>
    <row r="22" spans="1:4" x14ac:dyDescent="0.35">
      <c r="A22" s="114">
        <v>4.3</v>
      </c>
      <c r="B22" s="115" t="s">
        <v>482</v>
      </c>
      <c r="C22" s="117"/>
      <c r="D22" s="112"/>
    </row>
    <row r="23" spans="1:4" x14ac:dyDescent="0.35">
      <c r="A23" s="114">
        <v>4.3</v>
      </c>
      <c r="B23" s="115" t="s">
        <v>483</v>
      </c>
      <c r="C23" s="117"/>
      <c r="D23" s="112"/>
    </row>
    <row r="24" spans="1:4" x14ac:dyDescent="0.35">
      <c r="A24" s="114">
        <v>4.3</v>
      </c>
      <c r="B24" s="115" t="s">
        <v>484</v>
      </c>
      <c r="C24" s="117"/>
      <c r="D24" s="112"/>
    </row>
    <row r="25" spans="1:4" x14ac:dyDescent="0.35">
      <c r="A25" s="114">
        <v>4.3</v>
      </c>
      <c r="B25" s="115" t="s">
        <v>485</v>
      </c>
      <c r="C25" s="117"/>
      <c r="D25" s="112"/>
    </row>
    <row r="26" spans="1:4" x14ac:dyDescent="0.35">
      <c r="A26" s="114">
        <v>4.3</v>
      </c>
      <c r="B26" s="115" t="s">
        <v>486</v>
      </c>
      <c r="C26" s="117"/>
      <c r="D26" s="112"/>
    </row>
    <row r="27" spans="1:4" x14ac:dyDescent="0.35">
      <c r="A27" s="114">
        <v>4.3</v>
      </c>
      <c r="B27" s="115" t="s">
        <v>487</v>
      </c>
      <c r="C27" s="117"/>
      <c r="D27" s="112"/>
    </row>
    <row r="28" spans="1:4" x14ac:dyDescent="0.35">
      <c r="A28" s="114">
        <v>4.4000000000000004</v>
      </c>
      <c r="B28" s="115" t="s">
        <v>363</v>
      </c>
      <c r="C28" s="117"/>
      <c r="D28" s="112" t="s">
        <v>286</v>
      </c>
    </row>
    <row r="29" spans="1:4" x14ac:dyDescent="0.35">
      <c r="A29" s="114">
        <v>4.4000000000000004</v>
      </c>
      <c r="B29" s="115" t="s">
        <v>364</v>
      </c>
      <c r="C29" s="117"/>
      <c r="D29" s="112" t="s">
        <v>286</v>
      </c>
    </row>
    <row r="30" spans="1:4" ht="43.5" x14ac:dyDescent="0.35">
      <c r="A30" s="114">
        <v>4.4000000000000004</v>
      </c>
      <c r="B30" s="115" t="s">
        <v>488</v>
      </c>
      <c r="C30" s="117" t="s">
        <v>748</v>
      </c>
      <c r="D30" s="112" t="s">
        <v>286</v>
      </c>
    </row>
    <row r="31" spans="1:4" ht="43.5" x14ac:dyDescent="0.35">
      <c r="A31" s="114">
        <v>4.4000000000000004</v>
      </c>
      <c r="B31" s="115" t="s">
        <v>365</v>
      </c>
      <c r="C31" s="117" t="s">
        <v>748</v>
      </c>
      <c r="D31" s="112" t="s">
        <v>286</v>
      </c>
    </row>
    <row r="32" spans="1:4" ht="72.5" x14ac:dyDescent="0.35">
      <c r="A32" s="114">
        <v>4.4000000000000004</v>
      </c>
      <c r="B32" s="115" t="s">
        <v>492</v>
      </c>
      <c r="C32" s="117" t="s">
        <v>749</v>
      </c>
      <c r="D32" s="112" t="s">
        <v>286</v>
      </c>
    </row>
    <row r="33" spans="1:4" x14ac:dyDescent="0.35">
      <c r="A33" s="114">
        <v>4.4000000000000004</v>
      </c>
      <c r="B33" s="115" t="s">
        <v>489</v>
      </c>
      <c r="C33" s="117"/>
      <c r="D33" s="112" t="s">
        <v>286</v>
      </c>
    </row>
    <row r="34" spans="1:4" ht="43.5" x14ac:dyDescent="0.35">
      <c r="A34" s="114">
        <v>4.4000000000000004</v>
      </c>
      <c r="B34" s="115" t="s">
        <v>490</v>
      </c>
      <c r="C34" s="117" t="s">
        <v>748</v>
      </c>
      <c r="D34" s="112" t="s">
        <v>286</v>
      </c>
    </row>
    <row r="35" spans="1:4" ht="43.5" x14ac:dyDescent="0.35">
      <c r="A35" s="114">
        <v>4.4000000000000004</v>
      </c>
      <c r="B35" s="115" t="s">
        <v>366</v>
      </c>
      <c r="C35" s="117" t="s">
        <v>748</v>
      </c>
      <c r="D35" s="112" t="s">
        <v>286</v>
      </c>
    </row>
    <row r="36" spans="1:4" ht="72.5" x14ac:dyDescent="0.35">
      <c r="A36" s="114">
        <v>4.4000000000000004</v>
      </c>
      <c r="B36" s="115" t="s">
        <v>493</v>
      </c>
      <c r="C36" s="117" t="s">
        <v>749</v>
      </c>
      <c r="D36" s="112" t="s">
        <v>286</v>
      </c>
    </row>
    <row r="37" spans="1:4" x14ac:dyDescent="0.35">
      <c r="A37" s="114">
        <v>4.4000000000000004</v>
      </c>
      <c r="B37" s="115" t="s">
        <v>491</v>
      </c>
      <c r="C37" s="117"/>
      <c r="D37" s="112" t="s">
        <v>286</v>
      </c>
    </row>
    <row r="38" spans="1:4" x14ac:dyDescent="0.35">
      <c r="A38" s="113">
        <v>5.0999999999999996</v>
      </c>
      <c r="B38" s="115" t="s">
        <v>367</v>
      </c>
      <c r="C38" s="117"/>
      <c r="D38" s="112" t="s">
        <v>286</v>
      </c>
    </row>
    <row r="39" spans="1:4" x14ac:dyDescent="0.35">
      <c r="A39" s="113">
        <v>5.2</v>
      </c>
      <c r="B39" s="115" t="s">
        <v>368</v>
      </c>
      <c r="C39" s="117"/>
      <c r="D39" s="112" t="s">
        <v>286</v>
      </c>
    </row>
    <row r="40" spans="1:4" ht="43.5" x14ac:dyDescent="0.35">
      <c r="A40" s="113">
        <v>5.3</v>
      </c>
      <c r="B40" s="115" t="s">
        <v>369</v>
      </c>
      <c r="C40" s="117" t="s">
        <v>718</v>
      </c>
      <c r="D40" s="112" t="s">
        <v>286</v>
      </c>
    </row>
    <row r="41" spans="1:4" x14ac:dyDescent="0.35">
      <c r="A41" s="113">
        <v>5.3</v>
      </c>
      <c r="B41" s="115" t="s">
        <v>370</v>
      </c>
      <c r="C41" s="117"/>
      <c r="D41" s="112" t="s">
        <v>286</v>
      </c>
    </row>
    <row r="42" spans="1:4" ht="43.5" x14ac:dyDescent="0.35">
      <c r="A42" s="113">
        <v>5.3</v>
      </c>
      <c r="B42" s="115" t="s">
        <v>371</v>
      </c>
      <c r="C42" s="117" t="s">
        <v>719</v>
      </c>
      <c r="D42" s="112" t="s">
        <v>286</v>
      </c>
    </row>
    <row r="43" spans="1:4" x14ac:dyDescent="0.35">
      <c r="A43" s="113">
        <v>5.3</v>
      </c>
      <c r="B43" s="115" t="s">
        <v>372</v>
      </c>
      <c r="C43" s="117"/>
      <c r="D43" s="112" t="s">
        <v>286</v>
      </c>
    </row>
    <row r="44" spans="1:4" ht="58" x14ac:dyDescent="0.35">
      <c r="A44" s="113">
        <v>6.1</v>
      </c>
      <c r="B44" s="115" t="s">
        <v>494</v>
      </c>
      <c r="C44" s="117" t="s">
        <v>720</v>
      </c>
      <c r="D44" s="112" t="s">
        <v>286</v>
      </c>
    </row>
    <row r="45" spans="1:4" x14ac:dyDescent="0.35">
      <c r="A45" s="113">
        <v>6.2</v>
      </c>
      <c r="B45" s="115" t="s">
        <v>495</v>
      </c>
      <c r="C45" s="117"/>
      <c r="D45" s="112"/>
    </row>
    <row r="46" spans="1:4" x14ac:dyDescent="0.35">
      <c r="A46" s="113">
        <v>6.2</v>
      </c>
      <c r="B46" s="115" t="s">
        <v>496</v>
      </c>
      <c r="C46" s="117"/>
      <c r="D46" s="112"/>
    </row>
    <row r="47" spans="1:4" x14ac:dyDescent="0.35">
      <c r="A47" s="113">
        <v>6.2</v>
      </c>
      <c r="B47" s="115" t="s">
        <v>497</v>
      </c>
      <c r="C47" s="117"/>
      <c r="D47" s="112"/>
    </row>
    <row r="48" spans="1:4" x14ac:dyDescent="0.35">
      <c r="A48" s="113">
        <v>6.2</v>
      </c>
      <c r="B48" s="115" t="s">
        <v>498</v>
      </c>
      <c r="C48" s="117"/>
      <c r="D48" s="112"/>
    </row>
    <row r="49" spans="1:4" x14ac:dyDescent="0.35">
      <c r="A49" s="113">
        <v>6.2</v>
      </c>
      <c r="B49" s="115" t="s">
        <v>499</v>
      </c>
      <c r="C49" s="117"/>
      <c r="D49" s="112"/>
    </row>
    <row r="50" spans="1:4" x14ac:dyDescent="0.35">
      <c r="A50" s="113">
        <v>6.2</v>
      </c>
      <c r="B50" s="115" t="s">
        <v>500</v>
      </c>
      <c r="C50" s="117"/>
      <c r="D50" s="112"/>
    </row>
    <row r="51" spans="1:4" x14ac:dyDescent="0.35">
      <c r="A51" s="113">
        <v>6.2</v>
      </c>
      <c r="B51" s="115" t="s">
        <v>501</v>
      </c>
      <c r="C51" s="117"/>
      <c r="D51" s="112"/>
    </row>
    <row r="52" spans="1:4" x14ac:dyDescent="0.35">
      <c r="A52" s="113">
        <v>6.2</v>
      </c>
      <c r="B52" s="115" t="s">
        <v>502</v>
      </c>
      <c r="C52" s="117"/>
      <c r="D52" s="112"/>
    </row>
    <row r="53" spans="1:4" x14ac:dyDescent="0.35">
      <c r="A53" s="113">
        <v>6.2</v>
      </c>
      <c r="B53" s="115" t="s">
        <v>503</v>
      </c>
      <c r="C53" s="117"/>
      <c r="D53" s="112"/>
    </row>
    <row r="54" spans="1:4" x14ac:dyDescent="0.35">
      <c r="A54" s="113">
        <v>6.2</v>
      </c>
      <c r="B54" s="115" t="s">
        <v>504</v>
      </c>
      <c r="C54" s="117"/>
      <c r="D54" s="112"/>
    </row>
    <row r="55" spans="1:4" x14ac:dyDescent="0.35">
      <c r="A55" s="113">
        <v>6.2</v>
      </c>
      <c r="B55" s="115" t="s">
        <v>505</v>
      </c>
      <c r="C55" s="117"/>
      <c r="D55" s="112"/>
    </row>
    <row r="56" spans="1:4" x14ac:dyDescent="0.35">
      <c r="A56" s="113">
        <v>6.2</v>
      </c>
      <c r="B56" s="115" t="s">
        <v>506</v>
      </c>
      <c r="C56" s="117"/>
      <c r="D56" s="112"/>
    </row>
    <row r="57" spans="1:4" x14ac:dyDescent="0.35">
      <c r="A57" s="113">
        <v>6.2</v>
      </c>
      <c r="B57" s="115" t="s">
        <v>507</v>
      </c>
      <c r="C57" s="117"/>
      <c r="D57" s="112"/>
    </row>
    <row r="58" spans="1:4" x14ac:dyDescent="0.35">
      <c r="A58" s="113">
        <v>6.2</v>
      </c>
      <c r="B58" s="115" t="s">
        <v>508</v>
      </c>
      <c r="C58" s="117"/>
      <c r="D58" s="112"/>
    </row>
    <row r="59" spans="1:4" x14ac:dyDescent="0.35">
      <c r="A59" s="113">
        <v>6.2</v>
      </c>
      <c r="B59" s="115" t="s">
        <v>509</v>
      </c>
      <c r="C59" s="117"/>
      <c r="D59" s="112"/>
    </row>
    <row r="60" spans="1:4" x14ac:dyDescent="0.35">
      <c r="A60" s="113">
        <v>6.3</v>
      </c>
      <c r="B60" s="115" t="s">
        <v>373</v>
      </c>
      <c r="C60" s="117"/>
      <c r="D60" s="112" t="s">
        <v>286</v>
      </c>
    </row>
    <row r="61" spans="1:4" x14ac:dyDescent="0.35">
      <c r="A61" s="113">
        <v>6.4</v>
      </c>
      <c r="B61" s="115" t="s">
        <v>374</v>
      </c>
      <c r="C61" s="117"/>
      <c r="D61" s="112" t="s">
        <v>286</v>
      </c>
    </row>
    <row r="62" spans="1:4" x14ac:dyDescent="0.35">
      <c r="A62" s="113">
        <v>6.4</v>
      </c>
      <c r="B62" s="115" t="s">
        <v>375</v>
      </c>
      <c r="C62" s="117"/>
      <c r="D62" s="112" t="s">
        <v>286</v>
      </c>
    </row>
    <row r="63" spans="1:4" x14ac:dyDescent="0.35">
      <c r="A63" s="113">
        <v>6.4</v>
      </c>
      <c r="B63" s="115" t="s">
        <v>376</v>
      </c>
      <c r="C63" s="117"/>
      <c r="D63" s="112" t="s">
        <v>286</v>
      </c>
    </row>
    <row r="64" spans="1:4" x14ac:dyDescent="0.35">
      <c r="A64" s="113">
        <v>6.4</v>
      </c>
      <c r="B64" s="115" t="s">
        <v>377</v>
      </c>
      <c r="C64" s="117"/>
      <c r="D64" s="112" t="s">
        <v>286</v>
      </c>
    </row>
    <row r="65" spans="1:4" x14ac:dyDescent="0.35">
      <c r="A65" s="113">
        <v>6.4</v>
      </c>
      <c r="B65" s="115" t="s">
        <v>378</v>
      </c>
      <c r="C65" s="117"/>
      <c r="D65" s="112" t="s">
        <v>286</v>
      </c>
    </row>
    <row r="66" spans="1:4" x14ac:dyDescent="0.35">
      <c r="A66" s="113">
        <v>6.4</v>
      </c>
      <c r="B66" s="115" t="s">
        <v>379</v>
      </c>
      <c r="C66" s="117"/>
      <c r="D66" s="112" t="s">
        <v>286</v>
      </c>
    </row>
    <row r="67" spans="1:4" x14ac:dyDescent="0.35">
      <c r="A67" s="113">
        <v>6.4</v>
      </c>
      <c r="B67" s="115" t="s">
        <v>380</v>
      </c>
      <c r="C67" s="117"/>
      <c r="D67" s="112" t="s">
        <v>286</v>
      </c>
    </row>
    <row r="68" spans="1:4" x14ac:dyDescent="0.35">
      <c r="A68" s="113">
        <v>6.4</v>
      </c>
      <c r="B68" s="115" t="s">
        <v>381</v>
      </c>
      <c r="C68" s="117"/>
      <c r="D68" s="112" t="s">
        <v>286</v>
      </c>
    </row>
    <row r="69" spans="1:4" x14ac:dyDescent="0.35">
      <c r="A69" s="113">
        <v>6.4</v>
      </c>
      <c r="B69" s="115" t="s">
        <v>382</v>
      </c>
      <c r="C69" s="117"/>
      <c r="D69" s="112" t="s">
        <v>286</v>
      </c>
    </row>
    <row r="70" spans="1:4" x14ac:dyDescent="0.35">
      <c r="A70" s="113">
        <v>6.4</v>
      </c>
      <c r="B70" s="115" t="s">
        <v>383</v>
      </c>
      <c r="C70" s="117"/>
      <c r="D70" s="112" t="s">
        <v>286</v>
      </c>
    </row>
    <row r="71" spans="1:4" x14ac:dyDescent="0.35">
      <c r="A71" s="113">
        <v>6.4</v>
      </c>
      <c r="B71" s="115" t="s">
        <v>384</v>
      </c>
      <c r="C71" s="117"/>
      <c r="D71" s="112" t="s">
        <v>286</v>
      </c>
    </row>
    <row r="72" spans="1:4" x14ac:dyDescent="0.35">
      <c r="A72" s="113">
        <v>6.4</v>
      </c>
      <c r="B72" s="115" t="s">
        <v>385</v>
      </c>
      <c r="C72" s="117"/>
      <c r="D72" s="112" t="s">
        <v>286</v>
      </c>
    </row>
    <row r="73" spans="1:4" x14ac:dyDescent="0.35">
      <c r="A73" s="113">
        <v>6.4</v>
      </c>
      <c r="B73" s="115" t="s">
        <v>386</v>
      </c>
      <c r="C73" s="117"/>
      <c r="D73" s="112" t="s">
        <v>286</v>
      </c>
    </row>
    <row r="74" spans="1:4" ht="29" x14ac:dyDescent="0.35">
      <c r="A74" s="113">
        <v>6.4</v>
      </c>
      <c r="B74" s="115" t="s">
        <v>387</v>
      </c>
      <c r="C74" s="117" t="s">
        <v>721</v>
      </c>
      <c r="D74" s="112" t="s">
        <v>286</v>
      </c>
    </row>
    <row r="75" spans="1:4" x14ac:dyDescent="0.35">
      <c r="A75" s="113">
        <v>6.4</v>
      </c>
      <c r="B75" s="115" t="s">
        <v>388</v>
      </c>
      <c r="C75" s="117"/>
      <c r="D75" s="112" t="s">
        <v>286</v>
      </c>
    </row>
    <row r="76" spans="1:4" x14ac:dyDescent="0.35">
      <c r="A76" s="113">
        <v>6.5</v>
      </c>
      <c r="B76" s="115" t="s">
        <v>389</v>
      </c>
      <c r="C76" s="117"/>
      <c r="D76" s="112" t="s">
        <v>286</v>
      </c>
    </row>
    <row r="77" spans="1:4" x14ac:dyDescent="0.35">
      <c r="A77" s="113">
        <v>6.5</v>
      </c>
      <c r="B77" s="115" t="s">
        <v>390</v>
      </c>
      <c r="C77" s="117"/>
      <c r="D77" s="112" t="s">
        <v>286</v>
      </c>
    </row>
    <row r="78" spans="1:4" x14ac:dyDescent="0.35">
      <c r="A78" s="113">
        <v>6.5</v>
      </c>
      <c r="B78" s="115" t="s">
        <v>391</v>
      </c>
      <c r="C78" s="117"/>
      <c r="D78" s="112" t="s">
        <v>286</v>
      </c>
    </row>
    <row r="79" spans="1:4" x14ac:dyDescent="0.35">
      <c r="A79" s="113">
        <v>6.5</v>
      </c>
      <c r="B79" s="115" t="s">
        <v>392</v>
      </c>
      <c r="C79" s="117"/>
      <c r="D79" s="112" t="s">
        <v>286</v>
      </c>
    </row>
    <row r="80" spans="1:4" x14ac:dyDescent="0.35">
      <c r="A80" s="113">
        <v>6.5</v>
      </c>
      <c r="B80" s="115" t="s">
        <v>393</v>
      </c>
      <c r="C80" s="117"/>
      <c r="D80" s="112" t="s">
        <v>286</v>
      </c>
    </row>
    <row r="81" spans="1:4" x14ac:dyDescent="0.35">
      <c r="A81" s="113">
        <v>6.5</v>
      </c>
      <c r="B81" s="115" t="s">
        <v>394</v>
      </c>
      <c r="C81" s="117"/>
      <c r="D81" s="112" t="s">
        <v>286</v>
      </c>
    </row>
    <row r="82" spans="1:4" x14ac:dyDescent="0.35">
      <c r="A82" s="113">
        <v>6.5</v>
      </c>
      <c r="B82" s="115" t="s">
        <v>395</v>
      </c>
      <c r="C82" s="117"/>
      <c r="D82" s="112" t="s">
        <v>286</v>
      </c>
    </row>
    <row r="83" spans="1:4" x14ac:dyDescent="0.35">
      <c r="A83" s="113">
        <v>6.6</v>
      </c>
      <c r="B83" s="115" t="s">
        <v>396</v>
      </c>
      <c r="C83" s="117"/>
      <c r="D83" s="112" t="s">
        <v>286</v>
      </c>
    </row>
    <row r="84" spans="1:4" x14ac:dyDescent="0.35">
      <c r="A84" s="113">
        <v>6.7</v>
      </c>
      <c r="B84" s="115" t="s">
        <v>397</v>
      </c>
      <c r="C84" s="117"/>
      <c r="D84" s="112" t="s">
        <v>286</v>
      </c>
    </row>
    <row r="85" spans="1:4" ht="43.5" x14ac:dyDescent="0.35">
      <c r="A85" s="113">
        <v>6.8</v>
      </c>
      <c r="B85" s="115" t="s">
        <v>398</v>
      </c>
      <c r="C85" s="117" t="s">
        <v>722</v>
      </c>
      <c r="D85" s="112" t="s">
        <v>286</v>
      </c>
    </row>
    <row r="86" spans="1:4" x14ac:dyDescent="0.35">
      <c r="A86" s="113">
        <v>7.1</v>
      </c>
      <c r="B86" s="115" t="s">
        <v>399</v>
      </c>
      <c r="C86" s="117"/>
      <c r="D86" s="112" t="s">
        <v>286</v>
      </c>
    </row>
    <row r="87" spans="1:4" x14ac:dyDescent="0.35">
      <c r="A87" s="113">
        <v>7.1</v>
      </c>
      <c r="B87" s="115" t="s">
        <v>510</v>
      </c>
      <c r="C87" s="117"/>
      <c r="D87" s="112"/>
    </row>
    <row r="88" spans="1:4" x14ac:dyDescent="0.35">
      <c r="A88" s="113">
        <v>7.1</v>
      </c>
      <c r="B88" s="115" t="s">
        <v>511</v>
      </c>
      <c r="C88" s="117"/>
      <c r="D88" s="112"/>
    </row>
    <row r="89" spans="1:4" x14ac:dyDescent="0.35">
      <c r="A89" s="113">
        <v>7.1</v>
      </c>
      <c r="B89" s="115" t="s">
        <v>512</v>
      </c>
      <c r="C89" s="117"/>
      <c r="D89" s="112"/>
    </row>
    <row r="90" spans="1:4" x14ac:dyDescent="0.35">
      <c r="A90" s="113">
        <v>7.1</v>
      </c>
      <c r="B90" s="115" t="s">
        <v>513</v>
      </c>
      <c r="C90" s="117"/>
      <c r="D90" s="112"/>
    </row>
    <row r="91" spans="1:4" x14ac:dyDescent="0.35">
      <c r="A91" s="113">
        <v>7.1</v>
      </c>
      <c r="B91" s="115" t="s">
        <v>514</v>
      </c>
      <c r="C91" s="117"/>
      <c r="D91" s="112"/>
    </row>
    <row r="92" spans="1:4" x14ac:dyDescent="0.35">
      <c r="A92" s="113">
        <v>7.1</v>
      </c>
      <c r="B92" s="115" t="s">
        <v>515</v>
      </c>
      <c r="C92" s="117"/>
      <c r="D92" s="112"/>
    </row>
    <row r="93" spans="1:4" x14ac:dyDescent="0.35">
      <c r="A93" s="113">
        <v>7.1</v>
      </c>
      <c r="B93" s="115" t="s">
        <v>516</v>
      </c>
      <c r="C93" s="117"/>
      <c r="D93" s="112"/>
    </row>
    <row r="94" spans="1:4" x14ac:dyDescent="0.35">
      <c r="A94" s="113">
        <v>7.1</v>
      </c>
      <c r="B94" s="115" t="s">
        <v>517</v>
      </c>
      <c r="C94" s="117"/>
      <c r="D94" s="112"/>
    </row>
    <row r="95" spans="1:4" x14ac:dyDescent="0.35">
      <c r="A95" s="113">
        <v>7.1</v>
      </c>
      <c r="B95" s="115" t="s">
        <v>400</v>
      </c>
      <c r="C95" s="117"/>
      <c r="D95" s="112"/>
    </row>
    <row r="96" spans="1:4" x14ac:dyDescent="0.35">
      <c r="A96" s="113">
        <v>7.1</v>
      </c>
      <c r="B96" s="115" t="s">
        <v>401</v>
      </c>
      <c r="C96" s="117"/>
      <c r="D96" s="112"/>
    </row>
    <row r="97" spans="1:4" x14ac:dyDescent="0.35">
      <c r="A97" s="113">
        <v>7.2</v>
      </c>
      <c r="B97" s="115" t="s">
        <v>402</v>
      </c>
      <c r="C97" s="117"/>
      <c r="D97" s="112"/>
    </row>
    <row r="98" spans="1:4" x14ac:dyDescent="0.35">
      <c r="A98" s="113">
        <v>7.3</v>
      </c>
      <c r="B98" s="115" t="s">
        <v>518</v>
      </c>
      <c r="C98" s="117"/>
      <c r="D98" s="112" t="s">
        <v>286</v>
      </c>
    </row>
    <row r="99" spans="1:4" x14ac:dyDescent="0.35">
      <c r="A99" s="113">
        <v>7.3</v>
      </c>
      <c r="B99" s="115" t="s">
        <v>403</v>
      </c>
      <c r="C99" s="117"/>
      <c r="D99" s="112" t="s">
        <v>286</v>
      </c>
    </row>
    <row r="100" spans="1:4" ht="43.5" x14ac:dyDescent="0.35">
      <c r="A100" s="113">
        <v>7.3</v>
      </c>
      <c r="B100" s="115" t="s">
        <v>521</v>
      </c>
      <c r="C100" s="117" t="s">
        <v>750</v>
      </c>
      <c r="D100" s="112" t="s">
        <v>286</v>
      </c>
    </row>
    <row r="101" spans="1:4" x14ac:dyDescent="0.35">
      <c r="A101" s="113">
        <v>7.3</v>
      </c>
      <c r="B101" s="115" t="s">
        <v>519</v>
      </c>
      <c r="C101" s="117"/>
      <c r="D101" s="112" t="s">
        <v>286</v>
      </c>
    </row>
    <row r="102" spans="1:4" x14ac:dyDescent="0.35">
      <c r="A102" s="113">
        <v>7.3</v>
      </c>
      <c r="B102" s="115" t="s">
        <v>520</v>
      </c>
      <c r="C102" s="117"/>
      <c r="D102" s="112" t="s">
        <v>286</v>
      </c>
    </row>
    <row r="103" spans="1:4" x14ac:dyDescent="0.35">
      <c r="A103" s="113">
        <v>7.3</v>
      </c>
      <c r="B103" s="115" t="s">
        <v>523</v>
      </c>
      <c r="C103" s="117"/>
      <c r="D103" s="112" t="s">
        <v>286</v>
      </c>
    </row>
    <row r="104" spans="1:4" x14ac:dyDescent="0.35">
      <c r="A104" s="113">
        <v>7.3</v>
      </c>
      <c r="B104" s="115" t="s">
        <v>522</v>
      </c>
      <c r="C104" s="117"/>
      <c r="D104" s="112" t="s">
        <v>286</v>
      </c>
    </row>
    <row r="105" spans="1:4" x14ac:dyDescent="0.35">
      <c r="A105" s="113">
        <v>12.1</v>
      </c>
      <c r="B105" s="115" t="s">
        <v>404</v>
      </c>
      <c r="C105" s="117"/>
      <c r="D105" s="112"/>
    </row>
    <row r="106" spans="1:4" x14ac:dyDescent="0.35">
      <c r="A106" s="113">
        <v>12.1</v>
      </c>
      <c r="B106" s="115" t="s">
        <v>405</v>
      </c>
      <c r="C106" s="117"/>
      <c r="D106" s="112"/>
    </row>
    <row r="107" spans="1:4" x14ac:dyDescent="0.35">
      <c r="A107" s="113">
        <v>12.1</v>
      </c>
      <c r="B107" s="115" t="s">
        <v>406</v>
      </c>
      <c r="C107" s="117"/>
      <c r="D107" s="112"/>
    </row>
    <row r="108" spans="1:4" x14ac:dyDescent="0.35">
      <c r="A108" s="113">
        <v>12.2</v>
      </c>
      <c r="B108" s="115" t="s">
        <v>407</v>
      </c>
      <c r="C108" s="117"/>
      <c r="D108" s="112"/>
    </row>
    <row r="109" spans="1:4" x14ac:dyDescent="0.35">
      <c r="A109" s="113">
        <v>12.2</v>
      </c>
      <c r="B109" s="115" t="s">
        <v>408</v>
      </c>
      <c r="C109" s="117"/>
      <c r="D109" s="112"/>
    </row>
    <row r="110" spans="1:4" x14ac:dyDescent="0.35">
      <c r="A110" s="113">
        <v>12.2</v>
      </c>
      <c r="B110" s="115" t="s">
        <v>409</v>
      </c>
      <c r="C110" s="117"/>
      <c r="D110" s="112"/>
    </row>
    <row r="111" spans="1:4" x14ac:dyDescent="0.35">
      <c r="A111" s="113">
        <v>13.1</v>
      </c>
      <c r="B111" s="115" t="s">
        <v>410</v>
      </c>
      <c r="C111" s="117"/>
      <c r="D111" s="112" t="s">
        <v>286</v>
      </c>
    </row>
    <row r="112" spans="1:4" x14ac:dyDescent="0.35">
      <c r="A112" s="113">
        <v>13.1</v>
      </c>
      <c r="B112" s="115" t="s">
        <v>411</v>
      </c>
      <c r="C112" s="117"/>
      <c r="D112" s="112" t="s">
        <v>286</v>
      </c>
    </row>
    <row r="113" spans="1:4" x14ac:dyDescent="0.35">
      <c r="A113" s="113">
        <v>13.1</v>
      </c>
      <c r="B113" s="115" t="s">
        <v>412</v>
      </c>
      <c r="C113" s="117"/>
      <c r="D113" s="112" t="s">
        <v>286</v>
      </c>
    </row>
    <row r="114" spans="1:4" x14ac:dyDescent="0.35">
      <c r="A114" s="113">
        <v>13.1</v>
      </c>
      <c r="B114" s="115" t="s">
        <v>413</v>
      </c>
      <c r="C114" s="117"/>
      <c r="D114" s="112" t="s">
        <v>286</v>
      </c>
    </row>
    <row r="115" spans="1:4" x14ac:dyDescent="0.35">
      <c r="A115" s="113">
        <v>13.1</v>
      </c>
      <c r="B115" s="115" t="s">
        <v>414</v>
      </c>
      <c r="C115" s="117"/>
      <c r="D115" s="112" t="s">
        <v>286</v>
      </c>
    </row>
    <row r="116" spans="1:4" x14ac:dyDescent="0.35">
      <c r="A116" s="113">
        <v>14.1</v>
      </c>
      <c r="B116" s="115" t="s">
        <v>415</v>
      </c>
      <c r="C116" s="117"/>
      <c r="D116" s="112"/>
    </row>
    <row r="117" spans="1:4" x14ac:dyDescent="0.35">
      <c r="A117" s="113">
        <v>14.1</v>
      </c>
      <c r="B117" s="115" t="s">
        <v>416</v>
      </c>
      <c r="C117" s="117"/>
      <c r="D117" s="112"/>
    </row>
    <row r="118" spans="1:4" x14ac:dyDescent="0.35">
      <c r="A118" s="113">
        <v>14.1</v>
      </c>
      <c r="B118" s="115" t="s">
        <v>417</v>
      </c>
      <c r="C118" s="117"/>
      <c r="D118" s="112"/>
    </row>
    <row r="119" spans="1:4" x14ac:dyDescent="0.35">
      <c r="A119" s="113">
        <v>14.1</v>
      </c>
      <c r="B119" s="115" t="s">
        <v>418</v>
      </c>
      <c r="C119" s="117"/>
      <c r="D119" s="112"/>
    </row>
    <row r="120" spans="1:4" x14ac:dyDescent="0.35">
      <c r="A120" s="113">
        <v>15.1</v>
      </c>
      <c r="B120" s="115" t="s">
        <v>419</v>
      </c>
      <c r="C120" s="117"/>
      <c r="D120" s="112"/>
    </row>
    <row r="121" spans="1:4" x14ac:dyDescent="0.35">
      <c r="A121" s="113">
        <v>15.1</v>
      </c>
      <c r="B121" s="115" t="s">
        <v>420</v>
      </c>
      <c r="C121" s="117"/>
      <c r="D121" s="112"/>
    </row>
    <row r="122" spans="1:4" x14ac:dyDescent="0.35">
      <c r="A122" s="113">
        <v>15.2</v>
      </c>
      <c r="B122" s="115" t="s">
        <v>421</v>
      </c>
      <c r="C122" s="117"/>
      <c r="D122" s="112"/>
    </row>
    <row r="123" spans="1:4" x14ac:dyDescent="0.35">
      <c r="A123" s="113">
        <v>15.2</v>
      </c>
      <c r="B123" s="115" t="s">
        <v>422</v>
      </c>
      <c r="C123" s="117"/>
      <c r="D123" s="112"/>
    </row>
    <row r="124" spans="1:4" x14ac:dyDescent="0.35">
      <c r="A124" s="113">
        <v>15.2</v>
      </c>
      <c r="B124" s="115" t="s">
        <v>423</v>
      </c>
      <c r="C124" s="117"/>
      <c r="D124" s="112"/>
    </row>
    <row r="125" spans="1:4" x14ac:dyDescent="0.35">
      <c r="A125" s="113">
        <v>15.2</v>
      </c>
      <c r="B125" s="115" t="s">
        <v>424</v>
      </c>
      <c r="C125" s="117"/>
      <c r="D125" s="112"/>
    </row>
    <row r="126" spans="1:4" x14ac:dyDescent="0.35">
      <c r="A126" s="113">
        <v>15.2</v>
      </c>
      <c r="B126" s="115" t="s">
        <v>425</v>
      </c>
      <c r="C126" s="117"/>
      <c r="D126" s="112"/>
    </row>
    <row r="127" spans="1:4" x14ac:dyDescent="0.35">
      <c r="A127" s="113">
        <v>15.2</v>
      </c>
      <c r="B127" s="115" t="s">
        <v>426</v>
      </c>
      <c r="C127" s="117"/>
      <c r="D127" s="112"/>
    </row>
    <row r="128" spans="1:4" x14ac:dyDescent="0.35">
      <c r="A128" s="113">
        <v>15.2</v>
      </c>
      <c r="B128" s="115" t="s">
        <v>427</v>
      </c>
      <c r="C128" s="117"/>
      <c r="D128" s="112"/>
    </row>
    <row r="129" spans="1:4" x14ac:dyDescent="0.35">
      <c r="A129" s="113">
        <v>15.3</v>
      </c>
      <c r="B129" s="115" t="s">
        <v>428</v>
      </c>
      <c r="C129" s="117"/>
      <c r="D129" s="112"/>
    </row>
    <row r="130" spans="1:4" x14ac:dyDescent="0.35">
      <c r="A130" s="113">
        <v>15.3</v>
      </c>
      <c r="B130" s="115" t="s">
        <v>429</v>
      </c>
      <c r="C130" s="117"/>
      <c r="D130" s="112"/>
    </row>
    <row r="131" spans="1:4" x14ac:dyDescent="0.35">
      <c r="A131" s="113">
        <v>16.100000000000001</v>
      </c>
      <c r="B131" s="115" t="s">
        <v>430</v>
      </c>
      <c r="C131" s="117"/>
      <c r="D131" s="112"/>
    </row>
    <row r="132" spans="1:4" x14ac:dyDescent="0.35">
      <c r="A132" s="113">
        <v>16.100000000000001</v>
      </c>
      <c r="B132" s="115" t="s">
        <v>431</v>
      </c>
      <c r="C132" s="117"/>
      <c r="D132" s="112"/>
    </row>
    <row r="133" spans="1:4" x14ac:dyDescent="0.35">
      <c r="A133" s="113">
        <v>16.2</v>
      </c>
      <c r="B133" s="115" t="s">
        <v>432</v>
      </c>
      <c r="C133" s="117"/>
      <c r="D133" s="112"/>
    </row>
    <row r="134" spans="1:4" x14ac:dyDescent="0.35">
      <c r="A134" s="113">
        <v>16.2</v>
      </c>
      <c r="B134" s="115" t="s">
        <v>433</v>
      </c>
      <c r="C134" s="117"/>
      <c r="D134" s="112"/>
    </row>
    <row r="135" spans="1:4" x14ac:dyDescent="0.35">
      <c r="A135" s="113">
        <v>16.2</v>
      </c>
      <c r="B135" s="115" t="s">
        <v>434</v>
      </c>
      <c r="C135" s="117"/>
      <c r="D135" s="112"/>
    </row>
    <row r="136" spans="1:4" x14ac:dyDescent="0.35">
      <c r="A136" s="113">
        <v>16.2</v>
      </c>
      <c r="B136" s="115" t="s">
        <v>435</v>
      </c>
      <c r="C136" s="117"/>
      <c r="D136" s="112"/>
    </row>
    <row r="137" spans="1:4" x14ac:dyDescent="0.35">
      <c r="A137" s="113">
        <v>16.2</v>
      </c>
      <c r="B137" s="115" t="s">
        <v>436</v>
      </c>
      <c r="C137" s="117"/>
      <c r="D137" s="112"/>
    </row>
    <row r="138" spans="1:4" x14ac:dyDescent="0.35">
      <c r="A138" s="113">
        <v>16.2</v>
      </c>
      <c r="B138" s="115" t="s">
        <v>437</v>
      </c>
      <c r="C138" s="117"/>
      <c r="D138" s="112"/>
    </row>
    <row r="139" spans="1:4" x14ac:dyDescent="0.35">
      <c r="A139" s="113">
        <v>16.2</v>
      </c>
      <c r="B139" s="115" t="s">
        <v>438</v>
      </c>
      <c r="C139" s="117"/>
      <c r="D139" s="112"/>
    </row>
    <row r="140" spans="1:4" x14ac:dyDescent="0.35">
      <c r="A140" s="113">
        <v>16.2</v>
      </c>
      <c r="B140" s="115" t="s">
        <v>524</v>
      </c>
      <c r="C140" s="117"/>
      <c r="D140" s="112"/>
    </row>
    <row r="141" spans="1:4" x14ac:dyDescent="0.35">
      <c r="A141" s="113">
        <v>16.2</v>
      </c>
      <c r="B141" s="115" t="s">
        <v>439</v>
      </c>
      <c r="C141" s="117"/>
      <c r="D141" s="112"/>
    </row>
    <row r="142" spans="1:4" x14ac:dyDescent="0.35">
      <c r="A142" s="113">
        <v>16.2</v>
      </c>
      <c r="B142" s="115" t="s">
        <v>440</v>
      </c>
      <c r="C142" s="117"/>
      <c r="D142" s="112"/>
    </row>
    <row r="143" spans="1:4" x14ac:dyDescent="0.35">
      <c r="A143" s="113">
        <v>16.2</v>
      </c>
      <c r="B143" s="115" t="s">
        <v>441</v>
      </c>
      <c r="C143" s="117"/>
      <c r="D143" s="112"/>
    </row>
    <row r="144" spans="1:4" x14ac:dyDescent="0.35">
      <c r="A144" s="113">
        <v>16.2</v>
      </c>
      <c r="B144" s="115" t="s">
        <v>442</v>
      </c>
      <c r="C144" s="117"/>
      <c r="D144" s="112"/>
    </row>
    <row r="145" spans="1:4" x14ac:dyDescent="0.35">
      <c r="A145" s="113">
        <v>16.2</v>
      </c>
      <c r="B145" s="115" t="s">
        <v>443</v>
      </c>
      <c r="C145" s="117"/>
      <c r="D145" s="112"/>
    </row>
    <row r="146" spans="1:4" x14ac:dyDescent="0.35">
      <c r="A146" s="113">
        <v>16.2</v>
      </c>
      <c r="B146" s="115" t="s">
        <v>444</v>
      </c>
      <c r="C146" s="117"/>
      <c r="D146" s="112"/>
    </row>
    <row r="147" spans="1:4" x14ac:dyDescent="0.35">
      <c r="A147" s="113">
        <v>16.2</v>
      </c>
      <c r="B147" s="115" t="s">
        <v>525</v>
      </c>
      <c r="C147" s="117"/>
      <c r="D147" s="112"/>
    </row>
    <row r="148" spans="1:4" x14ac:dyDescent="0.35">
      <c r="A148" s="113">
        <v>16.2</v>
      </c>
      <c r="B148" s="115" t="s">
        <v>445</v>
      </c>
      <c r="C148" s="117"/>
      <c r="D148" s="112"/>
    </row>
    <row r="149" spans="1:4" x14ac:dyDescent="0.35">
      <c r="A149" s="113">
        <v>16.2</v>
      </c>
      <c r="B149" s="115" t="s">
        <v>446</v>
      </c>
      <c r="C149" s="117"/>
      <c r="D149" s="112"/>
    </row>
    <row r="150" spans="1:4" x14ac:dyDescent="0.35">
      <c r="A150" s="113">
        <v>16.2</v>
      </c>
      <c r="B150" s="115" t="s">
        <v>447</v>
      </c>
      <c r="C150" s="117"/>
      <c r="D150" s="112"/>
    </row>
    <row r="151" spans="1:4" x14ac:dyDescent="0.35">
      <c r="A151" s="113">
        <v>16.2</v>
      </c>
      <c r="B151" s="115" t="s">
        <v>448</v>
      </c>
      <c r="C151" s="117"/>
      <c r="D151" s="112"/>
    </row>
    <row r="152" spans="1:4" x14ac:dyDescent="0.35">
      <c r="A152" s="113">
        <v>16.2</v>
      </c>
      <c r="B152" s="115" t="s">
        <v>449</v>
      </c>
      <c r="C152" s="117"/>
      <c r="D152" s="112"/>
    </row>
    <row r="153" spans="1:4" x14ac:dyDescent="0.35">
      <c r="A153" s="113">
        <v>16.3</v>
      </c>
      <c r="B153" s="115" t="s">
        <v>450</v>
      </c>
      <c r="C153" s="117"/>
      <c r="D153" s="112"/>
    </row>
    <row r="154" spans="1:4" x14ac:dyDescent="0.35">
      <c r="A154" s="113">
        <v>16.3</v>
      </c>
      <c r="B154" s="115" t="s">
        <v>451</v>
      </c>
      <c r="C154" s="117"/>
      <c r="D154" s="112"/>
    </row>
    <row r="155" spans="1:4" x14ac:dyDescent="0.35">
      <c r="A155" s="113">
        <v>16.3</v>
      </c>
      <c r="B155" s="115" t="s">
        <v>526</v>
      </c>
      <c r="C155" s="117"/>
      <c r="D155" s="112"/>
    </row>
    <row r="156" spans="1:4" x14ac:dyDescent="0.35">
      <c r="A156" s="113">
        <v>16.3</v>
      </c>
      <c r="B156" s="115" t="s">
        <v>527</v>
      </c>
      <c r="C156" s="117"/>
      <c r="D156" s="112"/>
    </row>
    <row r="157" spans="1:4" x14ac:dyDescent="0.35">
      <c r="A157" s="113">
        <v>17.100000000000001</v>
      </c>
      <c r="B157" s="115" t="s">
        <v>452</v>
      </c>
      <c r="C157" s="117"/>
      <c r="D157" s="112"/>
    </row>
    <row r="158" spans="1:4" x14ac:dyDescent="0.35">
      <c r="A158" s="113">
        <v>17.2</v>
      </c>
      <c r="B158" s="115" t="s">
        <v>453</v>
      </c>
      <c r="C158" s="117"/>
      <c r="D158" s="112"/>
    </row>
    <row r="159" spans="1:4" x14ac:dyDescent="0.35">
      <c r="A159" s="113">
        <v>17.3</v>
      </c>
      <c r="B159" s="115" t="s">
        <v>528</v>
      </c>
      <c r="C159" s="117"/>
      <c r="D159" s="112"/>
    </row>
    <row r="160" spans="1:4" x14ac:dyDescent="0.35">
      <c r="A160" s="113">
        <v>17.399999999999999</v>
      </c>
      <c r="B160" s="115" t="s">
        <v>454</v>
      </c>
      <c r="C160" s="117"/>
      <c r="D160" s="112"/>
    </row>
    <row r="161" spans="1:4" x14ac:dyDescent="0.35">
      <c r="A161" s="113">
        <v>18.100000000000001</v>
      </c>
      <c r="B161" s="115" t="s">
        <v>455</v>
      </c>
      <c r="C161" s="117"/>
      <c r="D161" s="112"/>
    </row>
    <row r="162" spans="1:4" x14ac:dyDescent="0.35">
      <c r="A162" s="113">
        <v>18.100000000000001</v>
      </c>
      <c r="B162" s="115" t="s">
        <v>456</v>
      </c>
      <c r="C162" s="117"/>
      <c r="D162" s="112"/>
    </row>
    <row r="163" spans="1:4" x14ac:dyDescent="0.35">
      <c r="A163" s="113">
        <v>18.100000000000001</v>
      </c>
      <c r="B163" s="115" t="s">
        <v>457</v>
      </c>
      <c r="C163" s="117"/>
      <c r="D163" s="112"/>
    </row>
    <row r="164" spans="1:4" x14ac:dyDescent="0.35">
      <c r="A164" s="113">
        <v>18.100000000000001</v>
      </c>
      <c r="B164" s="115" t="s">
        <v>458</v>
      </c>
      <c r="C164" s="117"/>
      <c r="D164" s="112"/>
    </row>
    <row r="165" spans="1:4" x14ac:dyDescent="0.35">
      <c r="A165" s="113">
        <v>18.100000000000001</v>
      </c>
      <c r="B165" s="115" t="s">
        <v>459</v>
      </c>
      <c r="C165" s="117"/>
      <c r="D165" s="112"/>
    </row>
    <row r="166" spans="1:4" x14ac:dyDescent="0.35">
      <c r="A166" s="113">
        <v>18.100000000000001</v>
      </c>
      <c r="B166" s="115" t="s">
        <v>460</v>
      </c>
      <c r="C166" s="117"/>
      <c r="D166" s="112"/>
    </row>
    <row r="167" spans="1:4" x14ac:dyDescent="0.35">
      <c r="A167" s="113">
        <v>18.100000000000001</v>
      </c>
      <c r="B167" s="115" t="s">
        <v>461</v>
      </c>
      <c r="C167" s="117"/>
      <c r="D167" s="112"/>
    </row>
    <row r="168" spans="1:4" x14ac:dyDescent="0.35">
      <c r="A168" s="113">
        <v>18.100000000000001</v>
      </c>
      <c r="B168" s="115" t="s">
        <v>462</v>
      </c>
      <c r="C168" s="117"/>
      <c r="D168" s="112"/>
    </row>
    <row r="169" spans="1:4" x14ac:dyDescent="0.35">
      <c r="A169" s="113">
        <v>18.100000000000001</v>
      </c>
      <c r="B169" s="115" t="s">
        <v>463</v>
      </c>
      <c r="C169" s="117"/>
      <c r="D169" s="112"/>
    </row>
    <row r="170" spans="1:4" x14ac:dyDescent="0.35">
      <c r="A170" s="113">
        <v>18.2</v>
      </c>
      <c r="B170" s="115" t="s">
        <v>529</v>
      </c>
      <c r="C170" s="117"/>
      <c r="D170" s="112"/>
    </row>
    <row r="171" spans="1:4" x14ac:dyDescent="0.35">
      <c r="A171" s="113">
        <v>18.2</v>
      </c>
      <c r="B171" s="115" t="s">
        <v>530</v>
      </c>
      <c r="C171" s="117"/>
      <c r="D171" s="112"/>
    </row>
    <row r="172" spans="1:4" x14ac:dyDescent="0.35">
      <c r="A172" s="113">
        <v>18.2</v>
      </c>
      <c r="B172" s="115" t="s">
        <v>531</v>
      </c>
      <c r="C172" s="117"/>
      <c r="D172" s="112"/>
    </row>
    <row r="173" spans="1:4" x14ac:dyDescent="0.35">
      <c r="A173" s="113">
        <v>18.3</v>
      </c>
      <c r="B173" s="115" t="s">
        <v>532</v>
      </c>
      <c r="C173" s="117"/>
      <c r="D173" s="112"/>
    </row>
    <row r="174" spans="1:4" ht="29" x14ac:dyDescent="0.35">
      <c r="A174" s="113">
        <v>18.3</v>
      </c>
      <c r="B174" s="115" t="s">
        <v>533</v>
      </c>
      <c r="C174" s="117" t="s">
        <v>723</v>
      </c>
      <c r="D174" s="112" t="s">
        <v>286</v>
      </c>
    </row>
    <row r="175" spans="1:4" ht="29" x14ac:dyDescent="0.35">
      <c r="A175" s="113">
        <v>18.3</v>
      </c>
      <c r="B175" s="115" t="s">
        <v>534</v>
      </c>
      <c r="C175" s="117" t="s">
        <v>723</v>
      </c>
      <c r="D175" s="112" t="s">
        <v>286</v>
      </c>
    </row>
    <row r="176" spans="1:4" x14ac:dyDescent="0.35">
      <c r="A176" s="113">
        <v>18.399999999999999</v>
      </c>
      <c r="B176" s="115" t="s">
        <v>464</v>
      </c>
      <c r="C176" s="117"/>
      <c r="D176" s="112"/>
    </row>
    <row r="177" spans="1:4" x14ac:dyDescent="0.35">
      <c r="A177" s="113">
        <v>18.399999999999999</v>
      </c>
      <c r="B177" s="115" t="s">
        <v>465</v>
      </c>
      <c r="C177" s="117"/>
      <c r="D177" s="112" t="s">
        <v>286</v>
      </c>
    </row>
    <row r="178" spans="1:4" x14ac:dyDescent="0.35">
      <c r="A178" s="113">
        <v>18.399999999999999</v>
      </c>
      <c r="B178" s="115" t="s">
        <v>466</v>
      </c>
      <c r="C178" s="117"/>
      <c r="D178" s="112" t="s">
        <v>286</v>
      </c>
    </row>
    <row r="179" spans="1:4" x14ac:dyDescent="0.35">
      <c r="A179" s="113">
        <v>19.100000000000001</v>
      </c>
      <c r="B179" s="115" t="s">
        <v>467</v>
      </c>
      <c r="C179" s="117"/>
      <c r="D179" s="112"/>
    </row>
    <row r="180" spans="1:4" x14ac:dyDescent="0.35">
      <c r="A180" s="113">
        <v>19.100000000000001</v>
      </c>
      <c r="B180" s="115" t="s">
        <v>468</v>
      </c>
      <c r="C180" s="117"/>
      <c r="D180" s="112"/>
    </row>
    <row r="181" spans="1:4" x14ac:dyDescent="0.35">
      <c r="A181" s="113">
        <v>19.100000000000001</v>
      </c>
      <c r="B181" s="115" t="s">
        <v>469</v>
      </c>
      <c r="C181" s="117"/>
      <c r="D181" s="112"/>
    </row>
    <row r="182" spans="1:4" x14ac:dyDescent="0.35">
      <c r="A182" s="113">
        <v>19.100000000000001</v>
      </c>
      <c r="B182" s="115" t="s">
        <v>470</v>
      </c>
      <c r="C182" s="117"/>
      <c r="D182" s="112"/>
    </row>
    <row r="183" spans="1:4" x14ac:dyDescent="0.35">
      <c r="A183" s="113">
        <v>19.100000000000001</v>
      </c>
      <c r="B183" s="115" t="s">
        <v>471</v>
      </c>
      <c r="C183" s="117"/>
      <c r="D183" s="112"/>
    </row>
    <row r="184" spans="1:4" x14ac:dyDescent="0.35">
      <c r="A184" s="113">
        <v>19.100000000000001</v>
      </c>
      <c r="B184" s="115" t="s">
        <v>472</v>
      </c>
      <c r="C184" s="117"/>
      <c r="D184" s="112"/>
    </row>
    <row r="185" spans="1:4" x14ac:dyDescent="0.35">
      <c r="A185" s="113">
        <v>20.100000000000001</v>
      </c>
      <c r="B185" s="115" t="s">
        <v>535</v>
      </c>
      <c r="C185" s="117"/>
      <c r="D185" s="112"/>
    </row>
    <row r="186" spans="1:4" x14ac:dyDescent="0.35">
      <c r="A186" s="113">
        <v>20.2</v>
      </c>
      <c r="B186" s="115" t="s">
        <v>536</v>
      </c>
      <c r="C186" s="117"/>
      <c r="D186" s="112"/>
    </row>
    <row r="187" spans="1:4" x14ac:dyDescent="0.35">
      <c r="A187" s="113">
        <v>20.3</v>
      </c>
      <c r="B187" s="115" t="s">
        <v>548</v>
      </c>
      <c r="C187" s="117"/>
      <c r="D187" s="112"/>
    </row>
    <row r="188" spans="1:4" x14ac:dyDescent="0.35">
      <c r="A188" s="113">
        <v>20.399999999999999</v>
      </c>
      <c r="B188" s="115" t="s">
        <v>537</v>
      </c>
      <c r="C188" s="117"/>
      <c r="D188" s="112"/>
    </row>
    <row r="189" spans="1:4" x14ac:dyDescent="0.35">
      <c r="A189" s="113">
        <v>20.399999999999999</v>
      </c>
      <c r="B189" s="115" t="s">
        <v>538</v>
      </c>
      <c r="C189" s="117"/>
      <c r="D189" s="112"/>
    </row>
    <row r="190" spans="1:4" x14ac:dyDescent="0.35">
      <c r="A190" s="113">
        <v>20.399999999999999</v>
      </c>
      <c r="B190" s="115" t="s">
        <v>539</v>
      </c>
      <c r="C190" s="117"/>
      <c r="D190" s="112"/>
    </row>
    <row r="191" spans="1:4" x14ac:dyDescent="0.35">
      <c r="A191" s="113">
        <v>20.399999999999999</v>
      </c>
      <c r="B191" s="115" t="s">
        <v>540</v>
      </c>
      <c r="C191" s="117"/>
      <c r="D191" s="112"/>
    </row>
    <row r="192" spans="1:4" x14ac:dyDescent="0.35">
      <c r="A192" s="113">
        <v>20.399999999999999</v>
      </c>
      <c r="B192" s="115" t="s">
        <v>541</v>
      </c>
      <c r="C192" s="117"/>
      <c r="D192" s="112"/>
    </row>
    <row r="193" spans="1:4" x14ac:dyDescent="0.35">
      <c r="A193" s="113">
        <v>20.5</v>
      </c>
      <c r="B193" s="115" t="s">
        <v>542</v>
      </c>
      <c r="C193" s="117"/>
      <c r="D193" s="112"/>
    </row>
    <row r="194" spans="1:4" x14ac:dyDescent="0.35">
      <c r="A194" s="113">
        <v>20.5</v>
      </c>
      <c r="B194" s="115" t="s">
        <v>543</v>
      </c>
      <c r="C194" s="117"/>
      <c r="D194" s="112"/>
    </row>
    <row r="195" spans="1:4" x14ac:dyDescent="0.35">
      <c r="A195" s="113">
        <v>20.6</v>
      </c>
      <c r="B195" s="115" t="s">
        <v>544</v>
      </c>
      <c r="C195" s="117"/>
      <c r="D195" s="112"/>
    </row>
    <row r="196" spans="1:4" x14ac:dyDescent="0.35">
      <c r="A196" s="113">
        <v>20.6</v>
      </c>
      <c r="B196" s="115" t="s">
        <v>545</v>
      </c>
      <c r="C196" s="117"/>
      <c r="D196" s="112"/>
    </row>
    <row r="197" spans="1:4" x14ac:dyDescent="0.35">
      <c r="A197" s="113">
        <v>20.7</v>
      </c>
      <c r="B197" s="115" t="s">
        <v>546</v>
      </c>
      <c r="C197" s="117"/>
      <c r="D197" s="112"/>
    </row>
    <row r="198" spans="1:4" x14ac:dyDescent="0.35">
      <c r="A198" s="113">
        <v>20.7</v>
      </c>
      <c r="B198" s="115" t="s">
        <v>547</v>
      </c>
      <c r="C198" s="117"/>
      <c r="D198" s="112"/>
    </row>
    <row r="199" spans="1:4" x14ac:dyDescent="0.35">
      <c r="A199" s="113">
        <v>23.1</v>
      </c>
      <c r="B199" s="115" t="s">
        <v>549</v>
      </c>
      <c r="C199" s="117"/>
      <c r="D199" s="112"/>
    </row>
    <row r="200" spans="1:4" x14ac:dyDescent="0.35">
      <c r="A200" s="113">
        <v>23.1</v>
      </c>
      <c r="B200" s="115" t="s">
        <v>550</v>
      </c>
      <c r="C200" s="117"/>
      <c r="D200" s="112"/>
    </row>
    <row r="201" spans="1:4" x14ac:dyDescent="0.35">
      <c r="A201" s="113">
        <v>23.2</v>
      </c>
      <c r="B201" s="115" t="s">
        <v>551</v>
      </c>
      <c r="C201" s="117"/>
      <c r="D201" s="112"/>
    </row>
    <row r="202" spans="1:4" x14ac:dyDescent="0.35">
      <c r="A202" s="113">
        <v>23.2</v>
      </c>
      <c r="B202" s="115" t="s">
        <v>552</v>
      </c>
      <c r="C202" s="117"/>
      <c r="D202" s="112"/>
    </row>
    <row r="203" spans="1:4" x14ac:dyDescent="0.35">
      <c r="A203" s="113">
        <v>23.2</v>
      </c>
      <c r="B203" s="115" t="s">
        <v>553</v>
      </c>
      <c r="C203" s="117"/>
      <c r="D203" s="112"/>
    </row>
    <row r="204" spans="1:4" x14ac:dyDescent="0.35">
      <c r="A204" s="113">
        <v>23.2</v>
      </c>
      <c r="B204" s="115" t="s">
        <v>554</v>
      </c>
      <c r="C204" s="117"/>
      <c r="D204" s="112"/>
    </row>
    <row r="205" spans="1:4" x14ac:dyDescent="0.35">
      <c r="A205" s="113">
        <v>23.3</v>
      </c>
      <c r="B205" s="115" t="s">
        <v>555</v>
      </c>
      <c r="C205" s="117"/>
      <c r="D205" s="112"/>
    </row>
    <row r="206" spans="1:4" x14ac:dyDescent="0.35">
      <c r="A206" s="113">
        <v>23.3</v>
      </c>
      <c r="B206" s="115" t="s">
        <v>556</v>
      </c>
      <c r="C206" s="117"/>
      <c r="D206" s="112"/>
    </row>
  </sheetData>
  <autoFilter ref="A1:D1" xr:uid="{1CCF6A73-1AB9-4037-834F-ABC4208C60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D038C-B28C-48AD-B2F4-CA142DC969AF}">
  <sheetPr codeName="Sheet22">
    <tabColor theme="4" tint="-0.249977111117893"/>
  </sheetPr>
  <dimension ref="A1:F42"/>
  <sheetViews>
    <sheetView zoomScale="85" zoomScaleNormal="85" workbookViewId="0">
      <pane xSplit="3" ySplit="1" topLeftCell="D2" activePane="bottomRight" state="frozen"/>
      <selection pane="topRight" activeCell="D1" sqref="D1"/>
      <selection pane="bottomLeft" activeCell="A2" sqref="A2"/>
      <selection pane="bottomRight" activeCell="E43" sqref="E43"/>
    </sheetView>
  </sheetViews>
  <sheetFormatPr defaultColWidth="9.08984375" defaultRowHeight="14.5" x14ac:dyDescent="0.3"/>
  <cols>
    <col min="1" max="1" width="14" style="93" bestFit="1" customWidth="1"/>
    <col min="2" max="2" width="15" style="93" bestFit="1" customWidth="1"/>
    <col min="3" max="3" width="12.453125" style="41" bestFit="1" customWidth="1"/>
    <col min="4" max="4" width="19.08984375" style="87" bestFit="1" customWidth="1"/>
    <col min="5" max="5" width="29.54296875" style="86" bestFit="1" customWidth="1"/>
    <col min="6" max="6" width="60.36328125" style="87" bestFit="1" customWidth="1"/>
    <col min="7" max="16384" width="9.08984375" style="86"/>
  </cols>
  <sheetData>
    <row r="1" spans="1:6" x14ac:dyDescent="0.3">
      <c r="A1" s="26" t="s">
        <v>0</v>
      </c>
      <c r="B1" s="26" t="s">
        <v>639</v>
      </c>
      <c r="C1" s="27" t="s">
        <v>310</v>
      </c>
      <c r="D1" s="28" t="s">
        <v>643</v>
      </c>
      <c r="E1" s="28" t="s">
        <v>644</v>
      </c>
      <c r="F1" s="28" t="s">
        <v>640</v>
      </c>
    </row>
    <row r="2" spans="1:6" x14ac:dyDescent="0.3">
      <c r="A2" s="94">
        <v>44651</v>
      </c>
      <c r="B2" s="94">
        <v>44834</v>
      </c>
      <c r="C2" s="95" t="s">
        <v>387</v>
      </c>
      <c r="D2" s="96" t="s">
        <v>712</v>
      </c>
      <c r="E2" s="96" t="s">
        <v>725</v>
      </c>
      <c r="F2" s="96" t="s">
        <v>726</v>
      </c>
    </row>
    <row r="3" spans="1:6" x14ac:dyDescent="0.3">
      <c r="A3" s="97">
        <v>44742</v>
      </c>
      <c r="B3" s="97">
        <v>44834</v>
      </c>
      <c r="C3" s="98" t="s">
        <v>387</v>
      </c>
      <c r="D3" s="99" t="s">
        <v>712</v>
      </c>
      <c r="E3" s="99" t="s">
        <v>725</v>
      </c>
      <c r="F3" s="96" t="s">
        <v>726</v>
      </c>
    </row>
    <row r="4" spans="1:6" x14ac:dyDescent="0.3">
      <c r="A4" s="94">
        <v>43646</v>
      </c>
      <c r="B4" s="97">
        <v>44834</v>
      </c>
      <c r="C4" s="95" t="s">
        <v>399</v>
      </c>
      <c r="D4" s="96" t="s">
        <v>297</v>
      </c>
      <c r="E4" s="96" t="s">
        <v>693</v>
      </c>
      <c r="F4" s="96" t="s">
        <v>726</v>
      </c>
    </row>
    <row r="5" spans="1:6" x14ac:dyDescent="0.3">
      <c r="A5" s="94">
        <v>43738</v>
      </c>
      <c r="B5" s="97">
        <v>44834</v>
      </c>
      <c r="C5" s="95" t="s">
        <v>399</v>
      </c>
      <c r="D5" s="96" t="s">
        <v>297</v>
      </c>
      <c r="E5" s="96" t="s">
        <v>693</v>
      </c>
      <c r="F5" s="96" t="s">
        <v>726</v>
      </c>
    </row>
    <row r="6" spans="1:6" x14ac:dyDescent="0.3">
      <c r="A6" s="94">
        <v>43830</v>
      </c>
      <c r="B6" s="97">
        <v>44834</v>
      </c>
      <c r="C6" s="95" t="s">
        <v>399</v>
      </c>
      <c r="D6" s="96" t="s">
        <v>297</v>
      </c>
      <c r="E6" s="96" t="s">
        <v>693</v>
      </c>
      <c r="F6" s="96" t="s">
        <v>726</v>
      </c>
    </row>
    <row r="7" spans="1:6" x14ac:dyDescent="0.3">
      <c r="A7" s="94">
        <v>43921</v>
      </c>
      <c r="B7" s="97">
        <v>44834</v>
      </c>
      <c r="C7" s="95" t="s">
        <v>399</v>
      </c>
      <c r="D7" s="96" t="s">
        <v>297</v>
      </c>
      <c r="E7" s="96" t="s">
        <v>693</v>
      </c>
      <c r="F7" s="96" t="s">
        <v>726</v>
      </c>
    </row>
    <row r="8" spans="1:6" x14ac:dyDescent="0.3">
      <c r="A8" s="94">
        <v>44012</v>
      </c>
      <c r="B8" s="97">
        <v>44834</v>
      </c>
      <c r="C8" s="95" t="s">
        <v>399</v>
      </c>
      <c r="D8" s="96" t="s">
        <v>297</v>
      </c>
      <c r="E8" s="96" t="s">
        <v>693</v>
      </c>
      <c r="F8" s="96" t="s">
        <v>726</v>
      </c>
    </row>
    <row r="9" spans="1:6" x14ac:dyDescent="0.3">
      <c r="A9" s="94">
        <v>44104</v>
      </c>
      <c r="B9" s="97">
        <v>44834</v>
      </c>
      <c r="C9" s="95" t="s">
        <v>399</v>
      </c>
      <c r="D9" s="96" t="s">
        <v>297</v>
      </c>
      <c r="E9" s="96" t="s">
        <v>693</v>
      </c>
      <c r="F9" s="96" t="s">
        <v>726</v>
      </c>
    </row>
    <row r="10" spans="1:6" x14ac:dyDescent="0.3">
      <c r="A10" s="94">
        <v>44196</v>
      </c>
      <c r="B10" s="97">
        <v>44834</v>
      </c>
      <c r="C10" s="95" t="s">
        <v>399</v>
      </c>
      <c r="D10" s="96" t="s">
        <v>297</v>
      </c>
      <c r="E10" s="96" t="s">
        <v>693</v>
      </c>
      <c r="F10" s="96" t="s">
        <v>726</v>
      </c>
    </row>
    <row r="11" spans="1:6" x14ac:dyDescent="0.3">
      <c r="A11" s="94">
        <v>44286</v>
      </c>
      <c r="B11" s="97">
        <v>44834</v>
      </c>
      <c r="C11" s="95" t="s">
        <v>399</v>
      </c>
      <c r="D11" s="96" t="s">
        <v>297</v>
      </c>
      <c r="E11" s="96" t="s">
        <v>693</v>
      </c>
      <c r="F11" s="96" t="s">
        <v>726</v>
      </c>
    </row>
    <row r="12" spans="1:6" x14ac:dyDescent="0.3">
      <c r="A12" s="94">
        <v>44377</v>
      </c>
      <c r="B12" s="97">
        <v>44834</v>
      </c>
      <c r="C12" s="95" t="s">
        <v>399</v>
      </c>
      <c r="D12" s="96" t="s">
        <v>297</v>
      </c>
      <c r="E12" s="96" t="s">
        <v>693</v>
      </c>
      <c r="F12" s="96" t="s">
        <v>726</v>
      </c>
    </row>
    <row r="13" spans="1:6" x14ac:dyDescent="0.3">
      <c r="A13" s="94">
        <v>44469</v>
      </c>
      <c r="B13" s="97">
        <v>44834</v>
      </c>
      <c r="C13" s="95" t="s">
        <v>399</v>
      </c>
      <c r="D13" s="96" t="s">
        <v>297</v>
      </c>
      <c r="E13" s="96" t="s">
        <v>693</v>
      </c>
      <c r="F13" s="99" t="s">
        <v>726</v>
      </c>
    </row>
    <row r="14" spans="1:6" x14ac:dyDescent="0.3">
      <c r="A14" s="94">
        <v>44561</v>
      </c>
      <c r="B14" s="97">
        <v>44834</v>
      </c>
      <c r="C14" s="95" t="s">
        <v>399</v>
      </c>
      <c r="D14" s="96" t="s">
        <v>297</v>
      </c>
      <c r="E14" s="96" t="s">
        <v>693</v>
      </c>
      <c r="F14" s="99" t="s">
        <v>726</v>
      </c>
    </row>
    <row r="15" spans="1:6" x14ac:dyDescent="0.3">
      <c r="A15" s="94">
        <v>44651</v>
      </c>
      <c r="B15" s="97">
        <v>44834</v>
      </c>
      <c r="C15" s="95" t="s">
        <v>399</v>
      </c>
      <c r="D15" s="96" t="s">
        <v>297</v>
      </c>
      <c r="E15" s="96" t="s">
        <v>693</v>
      </c>
      <c r="F15" s="99" t="s">
        <v>726</v>
      </c>
    </row>
    <row r="16" spans="1:6" x14ac:dyDescent="0.3">
      <c r="A16" s="94">
        <v>44742</v>
      </c>
      <c r="B16" s="97">
        <v>44834</v>
      </c>
      <c r="C16" s="95" t="s">
        <v>399</v>
      </c>
      <c r="D16" s="96" t="s">
        <v>297</v>
      </c>
      <c r="E16" s="96" t="s">
        <v>693</v>
      </c>
      <c r="F16" s="99" t="s">
        <v>726</v>
      </c>
    </row>
    <row r="17" spans="1:6" x14ac:dyDescent="0.3">
      <c r="A17" s="94">
        <v>44651</v>
      </c>
      <c r="B17" s="94">
        <v>45107</v>
      </c>
      <c r="C17" s="95" t="s">
        <v>523</v>
      </c>
      <c r="D17" s="96" t="s">
        <v>735</v>
      </c>
      <c r="E17" s="96" t="s">
        <v>315</v>
      </c>
      <c r="F17" s="99" t="s">
        <v>726</v>
      </c>
    </row>
    <row r="18" spans="1:6" x14ac:dyDescent="0.3">
      <c r="A18" s="94">
        <v>44651</v>
      </c>
      <c r="B18" s="94">
        <v>45107</v>
      </c>
      <c r="C18" s="95" t="s">
        <v>523</v>
      </c>
      <c r="D18" s="96" t="s">
        <v>736</v>
      </c>
      <c r="E18" s="96" t="s">
        <v>286</v>
      </c>
      <c r="F18" s="99" t="s">
        <v>726</v>
      </c>
    </row>
    <row r="19" spans="1:6" x14ac:dyDescent="0.3">
      <c r="A19" s="97">
        <v>44742</v>
      </c>
      <c r="B19" s="94">
        <v>45107</v>
      </c>
      <c r="C19" s="95" t="s">
        <v>523</v>
      </c>
      <c r="D19" s="96" t="s">
        <v>735</v>
      </c>
      <c r="E19" s="96" t="s">
        <v>315</v>
      </c>
      <c r="F19" s="99" t="s">
        <v>726</v>
      </c>
    </row>
    <row r="20" spans="1:6" x14ac:dyDescent="0.3">
      <c r="A20" s="97">
        <v>44742</v>
      </c>
      <c r="B20" s="94">
        <v>45107</v>
      </c>
      <c r="C20" s="95" t="s">
        <v>523</v>
      </c>
      <c r="D20" s="96" t="s">
        <v>736</v>
      </c>
      <c r="E20" s="96" t="s">
        <v>286</v>
      </c>
      <c r="F20" s="99" t="s">
        <v>726</v>
      </c>
    </row>
    <row r="21" spans="1:6" x14ac:dyDescent="0.3">
      <c r="A21" s="94">
        <v>44834</v>
      </c>
      <c r="B21" s="94">
        <v>45107</v>
      </c>
      <c r="C21" s="95" t="s">
        <v>523</v>
      </c>
      <c r="D21" s="96" t="s">
        <v>735</v>
      </c>
      <c r="E21" s="96" t="s">
        <v>315</v>
      </c>
      <c r="F21" s="99" t="s">
        <v>726</v>
      </c>
    </row>
    <row r="22" spans="1:6" x14ac:dyDescent="0.3">
      <c r="A22" s="94">
        <v>44834</v>
      </c>
      <c r="B22" s="94">
        <v>45107</v>
      </c>
      <c r="C22" s="95" t="s">
        <v>523</v>
      </c>
      <c r="D22" s="96" t="s">
        <v>736</v>
      </c>
      <c r="E22" s="96" t="s">
        <v>286</v>
      </c>
      <c r="F22" s="99" t="s">
        <v>726</v>
      </c>
    </row>
    <row r="23" spans="1:6" x14ac:dyDescent="0.3">
      <c r="A23" s="94">
        <v>44926</v>
      </c>
      <c r="B23" s="94">
        <v>45107</v>
      </c>
      <c r="C23" s="95" t="s">
        <v>523</v>
      </c>
      <c r="D23" s="96" t="s">
        <v>735</v>
      </c>
      <c r="E23" s="96" t="s">
        <v>315</v>
      </c>
      <c r="F23" s="99" t="s">
        <v>726</v>
      </c>
    </row>
    <row r="24" spans="1:6" x14ac:dyDescent="0.3">
      <c r="A24" s="94">
        <v>44926</v>
      </c>
      <c r="B24" s="94">
        <v>45107</v>
      </c>
      <c r="C24" s="95" t="s">
        <v>523</v>
      </c>
      <c r="D24" s="96" t="s">
        <v>736</v>
      </c>
      <c r="E24" s="96" t="s">
        <v>286</v>
      </c>
      <c r="F24" s="99" t="s">
        <v>726</v>
      </c>
    </row>
    <row r="25" spans="1:6" x14ac:dyDescent="0.3">
      <c r="A25" s="94">
        <v>45016</v>
      </c>
      <c r="B25" s="94">
        <v>45107</v>
      </c>
      <c r="C25" s="95" t="s">
        <v>523</v>
      </c>
      <c r="D25" s="96" t="s">
        <v>735</v>
      </c>
      <c r="E25" s="96" t="s">
        <v>315</v>
      </c>
      <c r="F25" s="99" t="s">
        <v>726</v>
      </c>
    </row>
    <row r="26" spans="1:6" x14ac:dyDescent="0.3">
      <c r="A26" s="94">
        <v>45016</v>
      </c>
      <c r="B26" s="94">
        <v>45107</v>
      </c>
      <c r="C26" s="95" t="s">
        <v>523</v>
      </c>
      <c r="D26" s="96" t="s">
        <v>736</v>
      </c>
      <c r="E26" s="96" t="s">
        <v>286</v>
      </c>
      <c r="F26" s="99" t="s">
        <v>726</v>
      </c>
    </row>
    <row r="27" spans="1:6" x14ac:dyDescent="0.3">
      <c r="A27" s="94">
        <v>45107</v>
      </c>
      <c r="B27" s="94">
        <v>45199</v>
      </c>
      <c r="C27" s="95" t="s">
        <v>398</v>
      </c>
      <c r="D27" s="96" t="s">
        <v>737</v>
      </c>
      <c r="E27" s="96">
        <v>28991819.989999998</v>
      </c>
      <c r="F27" s="96" t="s">
        <v>726</v>
      </c>
    </row>
    <row r="28" spans="1:6" x14ac:dyDescent="0.3">
      <c r="A28" s="94">
        <v>45291</v>
      </c>
      <c r="B28" s="97">
        <v>44651</v>
      </c>
      <c r="C28" s="98" t="s">
        <v>388</v>
      </c>
      <c r="D28" s="94">
        <v>42541</v>
      </c>
      <c r="E28" s="94">
        <v>44564</v>
      </c>
      <c r="F28" s="96" t="s">
        <v>726</v>
      </c>
    </row>
    <row r="29" spans="1:6" x14ac:dyDescent="0.3">
      <c r="A29" s="94">
        <v>45291</v>
      </c>
      <c r="B29" s="94">
        <v>44742</v>
      </c>
      <c r="C29" s="98" t="s">
        <v>388</v>
      </c>
      <c r="D29" s="94">
        <v>42541</v>
      </c>
      <c r="E29" s="94">
        <v>44564</v>
      </c>
      <c r="F29" s="96" t="s">
        <v>726</v>
      </c>
    </row>
    <row r="30" spans="1:6" x14ac:dyDescent="0.3">
      <c r="A30" s="94">
        <v>45291</v>
      </c>
      <c r="B30" s="94">
        <v>44834</v>
      </c>
      <c r="C30" s="98" t="s">
        <v>388</v>
      </c>
      <c r="D30" s="94">
        <v>42541</v>
      </c>
      <c r="E30" s="94">
        <v>44564</v>
      </c>
      <c r="F30" s="96" t="s">
        <v>726</v>
      </c>
    </row>
    <row r="31" spans="1:6" x14ac:dyDescent="0.3">
      <c r="A31" s="94">
        <v>45291</v>
      </c>
      <c r="B31" s="94">
        <v>44926</v>
      </c>
      <c r="C31" s="98" t="s">
        <v>388</v>
      </c>
      <c r="D31" s="94">
        <v>42541</v>
      </c>
      <c r="E31" s="94">
        <v>44564</v>
      </c>
      <c r="F31" s="96" t="s">
        <v>726</v>
      </c>
    </row>
    <row r="32" spans="1:6" x14ac:dyDescent="0.3">
      <c r="A32" s="94">
        <v>45291</v>
      </c>
      <c r="B32" s="94">
        <v>45016</v>
      </c>
      <c r="C32" s="98" t="s">
        <v>388</v>
      </c>
      <c r="D32" s="94">
        <v>42541</v>
      </c>
      <c r="E32" s="94">
        <v>44564</v>
      </c>
      <c r="F32" s="96" t="s">
        <v>726</v>
      </c>
    </row>
    <row r="33" spans="1:6" x14ac:dyDescent="0.3">
      <c r="A33" s="94">
        <v>45291</v>
      </c>
      <c r="B33" s="94">
        <v>45107</v>
      </c>
      <c r="C33" s="98" t="s">
        <v>388</v>
      </c>
      <c r="D33" s="94">
        <v>42541</v>
      </c>
      <c r="E33" s="94">
        <v>44564</v>
      </c>
      <c r="F33" s="96" t="s">
        <v>726</v>
      </c>
    </row>
    <row r="34" spans="1:6" x14ac:dyDescent="0.3">
      <c r="A34" s="94">
        <v>45291</v>
      </c>
      <c r="B34" s="94">
        <v>45199</v>
      </c>
      <c r="C34" s="98" t="s">
        <v>388</v>
      </c>
      <c r="D34" s="94">
        <v>42541</v>
      </c>
      <c r="E34" s="94">
        <v>44564</v>
      </c>
      <c r="F34" s="96" t="s">
        <v>726</v>
      </c>
    </row>
    <row r="35" spans="1:6" x14ac:dyDescent="0.3">
      <c r="A35" s="94">
        <v>45382</v>
      </c>
      <c r="B35" s="94">
        <v>45291</v>
      </c>
      <c r="C35" s="98" t="s">
        <v>508</v>
      </c>
      <c r="D35" s="99" t="s">
        <v>742</v>
      </c>
      <c r="E35" s="99" t="s">
        <v>743</v>
      </c>
      <c r="F35" s="96" t="s">
        <v>726</v>
      </c>
    </row>
    <row r="36" spans="1:6" x14ac:dyDescent="0.3">
      <c r="A36" s="94">
        <v>45382</v>
      </c>
      <c r="B36" s="94">
        <v>45291</v>
      </c>
      <c r="C36" s="95" t="s">
        <v>519</v>
      </c>
      <c r="D36" s="96" t="s">
        <v>744</v>
      </c>
      <c r="E36" s="96" t="s">
        <v>745</v>
      </c>
      <c r="F36" s="96" t="s">
        <v>726</v>
      </c>
    </row>
    <row r="37" spans="1:6" x14ac:dyDescent="0.3">
      <c r="A37" s="94"/>
      <c r="B37" s="94"/>
      <c r="C37" s="95"/>
      <c r="D37" s="96"/>
      <c r="E37" s="96"/>
      <c r="F37" s="99"/>
    </row>
    <row r="38" spans="1:6" x14ac:dyDescent="0.3">
      <c r="A38" s="94"/>
      <c r="B38" s="94"/>
      <c r="C38" s="100"/>
      <c r="D38" s="96"/>
      <c r="E38" s="96"/>
      <c r="F38" s="99"/>
    </row>
    <row r="39" spans="1:6" ht="15" thickBot="1" x14ac:dyDescent="0.35">
      <c r="A39" s="101"/>
      <c r="B39" s="101"/>
      <c r="C39" s="102"/>
      <c r="D39" s="103"/>
      <c r="E39" s="103"/>
      <c r="F39" s="103"/>
    </row>
    <row r="41" spans="1:6" x14ac:dyDescent="0.35">
      <c r="A41" s="88" t="s">
        <v>290</v>
      </c>
      <c r="B41" s="89"/>
      <c r="C41" s="90"/>
      <c r="D41" s="89"/>
      <c r="E41" s="89"/>
      <c r="F41" s="89"/>
    </row>
    <row r="42" spans="1:6" ht="13" x14ac:dyDescent="0.3">
      <c r="A42" s="91">
        <v>43921</v>
      </c>
      <c r="B42" s="91">
        <v>43924</v>
      </c>
      <c r="C42" s="92" t="s">
        <v>483</v>
      </c>
      <c r="D42" s="88" t="s">
        <v>641</v>
      </c>
      <c r="E42" s="88" t="s">
        <v>642</v>
      </c>
      <c r="F42" s="88" t="s">
        <v>645</v>
      </c>
    </row>
  </sheetData>
  <autoFilter ref="A1:F1" xr:uid="{D2AAC5F4-4976-47E2-97F2-99C45AF6C866}"/>
  <phoneticPr fontId="15"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0BA01-0B62-4CB1-A30F-92B8C793DBDC}">
  <dimension ref="A1:HY188"/>
  <sheetViews>
    <sheetView tabSelected="1" zoomScaleNormal="100" workbookViewId="0">
      <selection activeCell="G17" sqref="G17"/>
    </sheetView>
  </sheetViews>
  <sheetFormatPr defaultRowHeight="14.5" x14ac:dyDescent="0.35"/>
  <cols>
    <col min="1" max="1" width="12.453125" customWidth="1"/>
    <col min="2" max="2" width="14.54296875" bestFit="1" customWidth="1"/>
    <col min="3" max="3" width="19.453125" bestFit="1" customWidth="1"/>
    <col min="4" max="4" width="17.6328125" bestFit="1" customWidth="1"/>
    <col min="5" max="5" width="32.90625" customWidth="1"/>
    <col min="6" max="223" width="35.81640625" customWidth="1"/>
    <col min="226" max="226" width="24.81640625" customWidth="1"/>
  </cols>
  <sheetData>
    <row r="1" spans="1:229" ht="60" x14ac:dyDescent="0.35">
      <c r="A1" s="120"/>
      <c r="B1" s="121"/>
      <c r="C1" s="122"/>
      <c r="D1" s="123" t="s">
        <v>311</v>
      </c>
      <c r="E1" s="158" t="s">
        <v>7</v>
      </c>
      <c r="F1" s="158" t="s">
        <v>7</v>
      </c>
      <c r="G1" s="158" t="s">
        <v>7</v>
      </c>
      <c r="H1" s="158" t="s">
        <v>7</v>
      </c>
      <c r="I1" s="158" t="s">
        <v>7</v>
      </c>
      <c r="J1" s="158" t="s">
        <v>7</v>
      </c>
      <c r="K1" s="158" t="s">
        <v>7</v>
      </c>
      <c r="L1" s="158" t="s">
        <v>7</v>
      </c>
      <c r="M1" s="158" t="s">
        <v>7</v>
      </c>
      <c r="N1" s="158" t="s">
        <v>7</v>
      </c>
      <c r="O1" s="158" t="s">
        <v>21</v>
      </c>
      <c r="P1" s="158" t="s">
        <v>24</v>
      </c>
      <c r="Q1" s="158" t="s">
        <v>24</v>
      </c>
      <c r="R1" s="158" t="s">
        <v>24</v>
      </c>
      <c r="S1" s="158" t="s">
        <v>24</v>
      </c>
      <c r="T1" s="158" t="s">
        <v>24</v>
      </c>
      <c r="U1" s="158" t="s">
        <v>24</v>
      </c>
      <c r="V1" s="158" t="s">
        <v>24</v>
      </c>
      <c r="W1" s="158" t="s">
        <v>24</v>
      </c>
      <c r="X1" s="158" t="s">
        <v>24</v>
      </c>
      <c r="Y1" s="158" t="s">
        <v>24</v>
      </c>
      <c r="Z1" s="158" t="s">
        <v>24</v>
      </c>
      <c r="AA1" s="158" t="s">
        <v>24</v>
      </c>
      <c r="AB1" s="158" t="s">
        <v>24</v>
      </c>
      <c r="AC1" s="158" t="s">
        <v>24</v>
      </c>
      <c r="AD1" s="158" t="s">
        <v>39</v>
      </c>
      <c r="AE1" s="158" t="s">
        <v>41</v>
      </c>
      <c r="AF1" s="158" t="s">
        <v>41</v>
      </c>
      <c r="AG1" s="158" t="s">
        <v>41</v>
      </c>
      <c r="AH1" s="158" t="s">
        <v>41</v>
      </c>
      <c r="AI1" s="158" t="s">
        <v>41</v>
      </c>
      <c r="AJ1" s="158" t="s">
        <v>41</v>
      </c>
      <c r="AK1" s="158" t="s">
        <v>41</v>
      </c>
      <c r="AL1" s="158" t="s">
        <v>41</v>
      </c>
      <c r="AM1" s="158" t="s">
        <v>41</v>
      </c>
      <c r="AN1" s="158" t="s">
        <v>41</v>
      </c>
      <c r="AO1" s="158" t="s">
        <v>41</v>
      </c>
      <c r="AP1" s="158" t="s">
        <v>41</v>
      </c>
      <c r="AQ1" s="158" t="s">
        <v>41</v>
      </c>
      <c r="AR1" s="158" t="s">
        <v>41</v>
      </c>
      <c r="AS1" s="158" t="s">
        <v>58</v>
      </c>
      <c r="AT1" s="158" t="s">
        <v>61</v>
      </c>
      <c r="AU1" s="158" t="s">
        <v>62</v>
      </c>
      <c r="AV1" s="158" t="s">
        <v>62</v>
      </c>
      <c r="AW1" s="158" t="s">
        <v>62</v>
      </c>
      <c r="AX1" s="158" t="s">
        <v>62</v>
      </c>
      <c r="AY1" s="158" t="s">
        <v>68</v>
      </c>
      <c r="AZ1" s="158" t="s">
        <v>68</v>
      </c>
      <c r="BA1" s="158" t="s">
        <v>68</v>
      </c>
      <c r="BB1" s="158" t="s">
        <v>68</v>
      </c>
      <c r="BC1" s="158" t="s">
        <v>71</v>
      </c>
      <c r="BD1" s="158" t="s">
        <v>71</v>
      </c>
      <c r="BE1" s="158" t="s">
        <v>71</v>
      </c>
      <c r="BF1" s="158" t="s">
        <v>71</v>
      </c>
      <c r="BG1" s="158" t="s">
        <v>71</v>
      </c>
      <c r="BH1" s="158" t="s">
        <v>71</v>
      </c>
      <c r="BI1" s="158" t="s">
        <v>71</v>
      </c>
      <c r="BJ1" s="158" t="s">
        <v>71</v>
      </c>
      <c r="BK1" s="158" t="s">
        <v>71</v>
      </c>
      <c r="BL1" s="158" t="s">
        <v>71</v>
      </c>
      <c r="BM1" s="158" t="s">
        <v>71</v>
      </c>
      <c r="BN1" s="158" t="s">
        <v>71</v>
      </c>
      <c r="BO1" s="158" t="s">
        <v>71</v>
      </c>
      <c r="BP1" s="158" t="s">
        <v>71</v>
      </c>
      <c r="BQ1" s="158" t="s">
        <v>71</v>
      </c>
      <c r="BR1" s="158" t="s">
        <v>87</v>
      </c>
      <c r="BS1" s="158" t="s">
        <v>89</v>
      </c>
      <c r="BT1" s="158" t="s">
        <v>89</v>
      </c>
      <c r="BU1" s="158" t="s">
        <v>89</v>
      </c>
      <c r="BV1" s="158" t="s">
        <v>89</v>
      </c>
      <c r="BW1" s="158" t="s">
        <v>89</v>
      </c>
      <c r="BX1" s="158" t="s">
        <v>89</v>
      </c>
      <c r="BY1" s="158" t="s">
        <v>89</v>
      </c>
      <c r="BZ1" s="158" t="s">
        <v>89</v>
      </c>
      <c r="CA1" s="158" t="s">
        <v>89</v>
      </c>
      <c r="CB1" s="158" t="s">
        <v>89</v>
      </c>
      <c r="CC1" s="158" t="s">
        <v>89</v>
      </c>
      <c r="CD1" s="158" t="s">
        <v>89</v>
      </c>
      <c r="CE1" s="158" t="s">
        <v>89</v>
      </c>
      <c r="CF1" s="158" t="s">
        <v>89</v>
      </c>
      <c r="CG1" s="158" t="s">
        <v>89</v>
      </c>
      <c r="CH1" s="158" t="s">
        <v>106</v>
      </c>
      <c r="CI1" s="158" t="s">
        <v>108</v>
      </c>
      <c r="CJ1" s="158" t="s">
        <v>108</v>
      </c>
      <c r="CK1" s="158" t="s">
        <v>106</v>
      </c>
      <c r="CL1" s="158" t="s">
        <v>106</v>
      </c>
      <c r="CM1" s="158" t="s">
        <v>106</v>
      </c>
      <c r="CN1" s="158" t="s">
        <v>106</v>
      </c>
      <c r="CO1" s="158" t="s">
        <v>346</v>
      </c>
      <c r="CP1" s="158" t="s">
        <v>116</v>
      </c>
      <c r="CQ1" s="158" t="s">
        <v>117</v>
      </c>
      <c r="CR1" s="158" t="s">
        <v>118</v>
      </c>
      <c r="CS1" s="158" t="s">
        <v>118</v>
      </c>
      <c r="CT1" s="158" t="s">
        <v>118</v>
      </c>
      <c r="CU1" s="158" t="s">
        <v>118</v>
      </c>
      <c r="CV1" s="158" t="s">
        <v>118</v>
      </c>
      <c r="CW1" s="158" t="s">
        <v>118</v>
      </c>
      <c r="CX1" s="158" t="s">
        <v>118</v>
      </c>
      <c r="CY1" s="158" t="s">
        <v>118</v>
      </c>
      <c r="CZ1" s="158" t="s">
        <v>118</v>
      </c>
      <c r="DA1" s="158" t="s">
        <v>118</v>
      </c>
      <c r="DB1" s="158" t="s">
        <v>118</v>
      </c>
      <c r="DC1" s="158" t="s">
        <v>131</v>
      </c>
      <c r="DD1" s="158" t="s">
        <v>118</v>
      </c>
      <c r="DE1" s="158" t="s">
        <v>118</v>
      </c>
      <c r="DF1" s="158" t="s">
        <v>118</v>
      </c>
      <c r="DG1" s="158" t="s">
        <v>118</v>
      </c>
      <c r="DH1" s="158" t="s">
        <v>118</v>
      </c>
      <c r="DI1" s="158" t="s">
        <v>118</v>
      </c>
      <c r="DJ1" s="158" t="s">
        <v>118</v>
      </c>
      <c r="DK1" s="158" t="s">
        <v>141</v>
      </c>
      <c r="DL1" s="158" t="s">
        <v>141</v>
      </c>
      <c r="DM1" s="158" t="s">
        <v>141</v>
      </c>
      <c r="DN1" s="158" t="s">
        <v>145</v>
      </c>
      <c r="DO1" s="158" t="s">
        <v>145</v>
      </c>
      <c r="DP1" s="158" t="s">
        <v>145</v>
      </c>
      <c r="DQ1" s="158" t="s">
        <v>149</v>
      </c>
      <c r="DR1" s="158" t="s">
        <v>149</v>
      </c>
      <c r="DS1" s="158" t="s">
        <v>149</v>
      </c>
      <c r="DT1" s="158" t="s">
        <v>149</v>
      </c>
      <c r="DU1" s="158" t="s">
        <v>149</v>
      </c>
      <c r="DV1" s="158" t="s">
        <v>157</v>
      </c>
      <c r="DW1" s="158" t="s">
        <v>157</v>
      </c>
      <c r="DX1" s="158" t="s">
        <v>157</v>
      </c>
      <c r="DY1" s="158" t="s">
        <v>157</v>
      </c>
      <c r="DZ1" s="158" t="s">
        <v>162</v>
      </c>
      <c r="EA1" s="158" t="s">
        <v>162</v>
      </c>
      <c r="EB1" s="158" t="s">
        <v>166</v>
      </c>
      <c r="EC1" s="158" t="s">
        <v>166</v>
      </c>
      <c r="ED1" s="158" t="s">
        <v>166</v>
      </c>
      <c r="EE1" s="158" t="s">
        <v>166</v>
      </c>
      <c r="EF1" s="158" t="s">
        <v>166</v>
      </c>
      <c r="EG1" s="158" t="s">
        <v>166</v>
      </c>
      <c r="EH1" s="158" t="s">
        <v>166</v>
      </c>
      <c r="EI1" s="158" t="s">
        <v>174</v>
      </c>
      <c r="EJ1" s="158" t="s">
        <v>174</v>
      </c>
      <c r="EK1" s="158" t="s">
        <v>177</v>
      </c>
      <c r="EL1" s="158" t="s">
        <v>177</v>
      </c>
      <c r="EM1" s="158" t="s">
        <v>180</v>
      </c>
      <c r="EN1" s="158" t="s">
        <v>180</v>
      </c>
      <c r="EO1" s="158" t="s">
        <v>180</v>
      </c>
      <c r="EP1" s="158" t="s">
        <v>180</v>
      </c>
      <c r="EQ1" s="158" t="s">
        <v>180</v>
      </c>
      <c r="ER1" s="158" t="s">
        <v>180</v>
      </c>
      <c r="ES1" s="158" t="s">
        <v>180</v>
      </c>
      <c r="ET1" s="158" t="s">
        <v>180</v>
      </c>
      <c r="EU1" s="158" t="s">
        <v>180</v>
      </c>
      <c r="EV1" s="158" t="s">
        <v>180</v>
      </c>
      <c r="EW1" s="158" t="s">
        <v>180</v>
      </c>
      <c r="EX1" s="158" t="s">
        <v>180</v>
      </c>
      <c r="EY1" s="158" t="s">
        <v>180</v>
      </c>
      <c r="EZ1" s="158" t="s">
        <v>180</v>
      </c>
      <c r="FA1" s="158" t="s">
        <v>180</v>
      </c>
      <c r="FB1" s="158" t="s">
        <v>180</v>
      </c>
      <c r="FC1" s="158" t="s">
        <v>180</v>
      </c>
      <c r="FD1" s="158" t="s">
        <v>180</v>
      </c>
      <c r="FE1" s="158" t="s">
        <v>180</v>
      </c>
      <c r="FF1" s="158" t="s">
        <v>180</v>
      </c>
      <c r="FG1" s="158" t="s">
        <v>204</v>
      </c>
      <c r="FH1" s="158" t="s">
        <v>204</v>
      </c>
      <c r="FI1" s="158" t="s">
        <v>204</v>
      </c>
      <c r="FJ1" s="158" t="s">
        <v>204</v>
      </c>
      <c r="FK1" s="158" t="s">
        <v>210</v>
      </c>
      <c r="FL1" s="158" t="s">
        <v>211</v>
      </c>
      <c r="FM1" s="158" t="s">
        <v>212</v>
      </c>
      <c r="FN1" s="158" t="s">
        <v>212</v>
      </c>
      <c r="FO1" s="158" t="s">
        <v>214</v>
      </c>
      <c r="FP1" s="158" t="s">
        <v>216</v>
      </c>
      <c r="FQ1" s="158" t="s">
        <v>216</v>
      </c>
      <c r="FR1" s="158" t="s">
        <v>216</v>
      </c>
      <c r="FS1" s="158" t="s">
        <v>216</v>
      </c>
      <c r="FT1" s="158" t="s">
        <v>216</v>
      </c>
      <c r="FU1" s="158" t="s">
        <v>216</v>
      </c>
      <c r="FV1" s="158" t="s">
        <v>216</v>
      </c>
      <c r="FW1" s="158" t="s">
        <v>216</v>
      </c>
      <c r="FX1" s="158" t="s">
        <v>216</v>
      </c>
      <c r="FY1" s="158" t="s">
        <v>226</v>
      </c>
      <c r="FZ1" s="158" t="s">
        <v>226</v>
      </c>
      <c r="GA1" s="158" t="s">
        <v>226</v>
      </c>
      <c r="GB1" s="158" t="s">
        <v>226</v>
      </c>
      <c r="GC1" s="158" t="s">
        <v>226</v>
      </c>
      <c r="GD1" s="158" t="s">
        <v>226</v>
      </c>
      <c r="GE1" s="158" t="s">
        <v>231</v>
      </c>
      <c r="GF1" s="158" t="s">
        <v>231</v>
      </c>
      <c r="GG1" s="158" t="s">
        <v>231</v>
      </c>
      <c r="GH1" s="158" t="s">
        <v>231</v>
      </c>
      <c r="GI1" s="158" t="s">
        <v>231</v>
      </c>
      <c r="GJ1" s="158" t="s">
        <v>231</v>
      </c>
      <c r="GK1" s="158" t="s">
        <v>235</v>
      </c>
      <c r="GL1" s="158" t="s">
        <v>235</v>
      </c>
      <c r="GM1" s="158" t="s">
        <v>235</v>
      </c>
      <c r="GN1" s="158" t="s">
        <v>239</v>
      </c>
      <c r="GO1" s="158" t="s">
        <v>239</v>
      </c>
      <c r="GP1" s="158" t="s">
        <v>239</v>
      </c>
      <c r="GQ1" s="158" t="s">
        <v>239</v>
      </c>
      <c r="GR1" s="158" t="s">
        <v>239</v>
      </c>
      <c r="GS1" s="158" t="s">
        <v>239</v>
      </c>
      <c r="GT1" s="158" t="s">
        <v>246</v>
      </c>
      <c r="GU1" s="158" t="s">
        <v>250</v>
      </c>
      <c r="GV1" s="158" t="s">
        <v>252</v>
      </c>
      <c r="GW1" s="158" t="s">
        <v>255</v>
      </c>
      <c r="GX1" s="158" t="s">
        <v>255</v>
      </c>
      <c r="GY1" s="158" t="s">
        <v>255</v>
      </c>
      <c r="GZ1" s="158" t="s">
        <v>255</v>
      </c>
      <c r="HA1" s="158" t="s">
        <v>255</v>
      </c>
      <c r="HB1" s="158" t="s">
        <v>260</v>
      </c>
      <c r="HC1" s="158" t="s">
        <v>260</v>
      </c>
      <c r="HD1" s="158" t="s">
        <v>263</v>
      </c>
      <c r="HE1" s="158" t="s">
        <v>263</v>
      </c>
      <c r="HF1" s="158" t="s">
        <v>265</v>
      </c>
      <c r="HG1" s="158" t="s">
        <v>265</v>
      </c>
      <c r="HH1" s="158" t="s">
        <v>268</v>
      </c>
      <c r="HI1" s="158" t="s">
        <v>268</v>
      </c>
      <c r="HJ1" s="158" t="s">
        <v>274</v>
      </c>
      <c r="HK1" s="158" t="s">
        <v>268</v>
      </c>
      <c r="HL1" s="158" t="s">
        <v>268</v>
      </c>
      <c r="HM1" s="158" t="s">
        <v>268</v>
      </c>
      <c r="HN1" s="158" t="s">
        <v>282</v>
      </c>
      <c r="HO1" s="158" t="s">
        <v>282</v>
      </c>
    </row>
    <row r="2" spans="1:229" ht="96" x14ac:dyDescent="0.35">
      <c r="A2" s="124"/>
      <c r="B2" s="194"/>
      <c r="C2" s="125"/>
      <c r="D2" s="123" t="s">
        <v>312</v>
      </c>
      <c r="E2" s="158" t="s">
        <v>8</v>
      </c>
      <c r="F2" s="158" t="s">
        <v>12</v>
      </c>
      <c r="G2" s="158" t="s">
        <v>13</v>
      </c>
      <c r="H2" s="158" t="s">
        <v>14</v>
      </c>
      <c r="I2" s="158" t="s">
        <v>15</v>
      </c>
      <c r="J2" s="158" t="s">
        <v>16</v>
      </c>
      <c r="K2" s="158" t="s">
        <v>17</v>
      </c>
      <c r="L2" s="158" t="s">
        <v>18</v>
      </c>
      <c r="M2" s="158" t="s">
        <v>19</v>
      </c>
      <c r="N2" s="158" t="s">
        <v>20</v>
      </c>
      <c r="O2" s="158" t="s">
        <v>22</v>
      </c>
      <c r="P2" s="158" t="s">
        <v>25</v>
      </c>
      <c r="Q2" s="158" t="s">
        <v>27</v>
      </c>
      <c r="R2" s="158" t="s">
        <v>28</v>
      </c>
      <c r="S2" s="158" t="s">
        <v>29</v>
      </c>
      <c r="T2" s="158" t="s">
        <v>30</v>
      </c>
      <c r="U2" s="158" t="s">
        <v>31</v>
      </c>
      <c r="V2" s="158" t="s">
        <v>32</v>
      </c>
      <c r="W2" s="158" t="s">
        <v>33</v>
      </c>
      <c r="X2" s="158" t="s">
        <v>34</v>
      </c>
      <c r="Y2" s="158" t="s">
        <v>35</v>
      </c>
      <c r="Z2" s="158" t="s">
        <v>36</v>
      </c>
      <c r="AA2" s="158" t="s">
        <v>37</v>
      </c>
      <c r="AB2" s="158" t="s">
        <v>647</v>
      </c>
      <c r="AC2" s="158" t="s">
        <v>38</v>
      </c>
      <c r="AD2" s="158" t="s">
        <v>40</v>
      </c>
      <c r="AE2" s="158" t="s">
        <v>42</v>
      </c>
      <c r="AF2" s="158" t="s">
        <v>44</v>
      </c>
      <c r="AG2" s="158" t="s">
        <v>46</v>
      </c>
      <c r="AH2" s="158" t="s">
        <v>46</v>
      </c>
      <c r="AI2" s="158" t="s">
        <v>49</v>
      </c>
      <c r="AJ2" s="158" t="s">
        <v>50</v>
      </c>
      <c r="AK2" s="158" t="s">
        <v>52</v>
      </c>
      <c r="AL2" s="158" t="s">
        <v>52</v>
      </c>
      <c r="AM2" s="158" t="s">
        <v>53</v>
      </c>
      <c r="AN2" s="158" t="s">
        <v>53</v>
      </c>
      <c r="AO2" s="158" t="s">
        <v>54</v>
      </c>
      <c r="AP2" s="158" t="s">
        <v>55</v>
      </c>
      <c r="AQ2" s="158" t="s">
        <v>57</v>
      </c>
      <c r="AR2" s="158" t="s">
        <v>57</v>
      </c>
      <c r="AS2" s="158" t="s">
        <v>59</v>
      </c>
      <c r="AT2" s="158" t="s">
        <v>61</v>
      </c>
      <c r="AU2" s="158" t="s">
        <v>63</v>
      </c>
      <c r="AV2" s="158" t="s">
        <v>65</v>
      </c>
      <c r="AW2" s="158" t="s">
        <v>632</v>
      </c>
      <c r="AX2" s="158" t="s">
        <v>66</v>
      </c>
      <c r="AY2" s="158" t="s">
        <v>69</v>
      </c>
      <c r="AZ2" s="158" t="s">
        <v>69</v>
      </c>
      <c r="BA2" s="158" t="s">
        <v>69</v>
      </c>
      <c r="BB2" s="158" t="s">
        <v>69</v>
      </c>
      <c r="BC2" s="158" t="s">
        <v>72</v>
      </c>
      <c r="BD2" s="158" t="s">
        <v>74</v>
      </c>
      <c r="BE2" s="158" t="s">
        <v>75</v>
      </c>
      <c r="BF2" s="158" t="s">
        <v>76</v>
      </c>
      <c r="BG2" s="158" t="s">
        <v>77</v>
      </c>
      <c r="BH2" s="158" t="s">
        <v>78</v>
      </c>
      <c r="BI2" s="158" t="s">
        <v>79</v>
      </c>
      <c r="BJ2" s="158" t="s">
        <v>80</v>
      </c>
      <c r="BK2" s="158" t="s">
        <v>81</v>
      </c>
      <c r="BL2" s="158" t="s">
        <v>612</v>
      </c>
      <c r="BM2" s="158" t="s">
        <v>613</v>
      </c>
      <c r="BN2" s="158" t="s">
        <v>82</v>
      </c>
      <c r="BO2" s="158" t="s">
        <v>83</v>
      </c>
      <c r="BP2" s="158" t="s">
        <v>84</v>
      </c>
      <c r="BQ2" s="158" t="s">
        <v>85</v>
      </c>
      <c r="BR2" s="158" t="s">
        <v>88</v>
      </c>
      <c r="BS2" s="158" t="s">
        <v>90</v>
      </c>
      <c r="BT2" s="158" t="s">
        <v>91</v>
      </c>
      <c r="BU2" s="158" t="s">
        <v>93</v>
      </c>
      <c r="BV2" s="158" t="s">
        <v>94</v>
      </c>
      <c r="BW2" s="158" t="s">
        <v>95</v>
      </c>
      <c r="BX2" s="158" t="s">
        <v>96</v>
      </c>
      <c r="BY2" s="158" t="s">
        <v>97</v>
      </c>
      <c r="BZ2" s="158" t="s">
        <v>98</v>
      </c>
      <c r="CA2" s="158" t="s">
        <v>99</v>
      </c>
      <c r="CB2" s="158" t="s">
        <v>100</v>
      </c>
      <c r="CC2" s="158" t="s">
        <v>101</v>
      </c>
      <c r="CD2" s="158" t="s">
        <v>102</v>
      </c>
      <c r="CE2" s="158" t="s">
        <v>103</v>
      </c>
      <c r="CF2" s="158" t="s">
        <v>104</v>
      </c>
      <c r="CG2" s="158" t="s">
        <v>105</v>
      </c>
      <c r="CH2" s="158" t="s">
        <v>107</v>
      </c>
      <c r="CI2" s="158" t="s">
        <v>109</v>
      </c>
      <c r="CJ2" s="158" t="s">
        <v>110</v>
      </c>
      <c r="CK2" s="158" t="s">
        <v>111</v>
      </c>
      <c r="CL2" s="158" t="s">
        <v>112</v>
      </c>
      <c r="CM2" s="158" t="s">
        <v>113</v>
      </c>
      <c r="CN2" s="158" t="s">
        <v>114</v>
      </c>
      <c r="CO2" s="158" t="s">
        <v>346</v>
      </c>
      <c r="CP2" s="158" t="s">
        <v>116</v>
      </c>
      <c r="CQ2" s="158" t="s">
        <v>117</v>
      </c>
      <c r="CR2" s="158" t="s">
        <v>119</v>
      </c>
      <c r="CS2" s="158" t="s">
        <v>120</v>
      </c>
      <c r="CT2" s="158" t="s">
        <v>122</v>
      </c>
      <c r="CU2" s="158" t="s">
        <v>123</v>
      </c>
      <c r="CV2" s="158" t="s">
        <v>124</v>
      </c>
      <c r="CW2" s="158" t="s">
        <v>125</v>
      </c>
      <c r="CX2" s="158" t="s">
        <v>126</v>
      </c>
      <c r="CY2" s="158" t="s">
        <v>127</v>
      </c>
      <c r="CZ2" s="158" t="s">
        <v>128</v>
      </c>
      <c r="DA2" s="158" t="s">
        <v>129</v>
      </c>
      <c r="DB2" s="158" t="s">
        <v>130</v>
      </c>
      <c r="DC2" s="158" t="s">
        <v>132</v>
      </c>
      <c r="DD2" s="158" t="s">
        <v>133</v>
      </c>
      <c r="DE2" s="158" t="s">
        <v>135</v>
      </c>
      <c r="DF2" s="158" t="s">
        <v>136</v>
      </c>
      <c r="DG2" s="158" t="s">
        <v>314</v>
      </c>
      <c r="DH2" s="158" t="s">
        <v>137</v>
      </c>
      <c r="DI2" s="158" t="s">
        <v>138</v>
      </c>
      <c r="DJ2" s="158" t="s">
        <v>140</v>
      </c>
      <c r="DK2" s="158" t="s">
        <v>142</v>
      </c>
      <c r="DL2" s="158" t="s">
        <v>143</v>
      </c>
      <c r="DM2" s="158" t="s">
        <v>144</v>
      </c>
      <c r="DN2" s="158" t="s">
        <v>146</v>
      </c>
      <c r="DO2" s="158" t="s">
        <v>147</v>
      </c>
      <c r="DP2" s="158" t="s">
        <v>148</v>
      </c>
      <c r="DQ2" s="158" t="s">
        <v>150</v>
      </c>
      <c r="DR2" s="158" t="s">
        <v>152</v>
      </c>
      <c r="DS2" s="158" t="s">
        <v>153</v>
      </c>
      <c r="DT2" s="158" t="s">
        <v>154</v>
      </c>
      <c r="DU2" s="158" t="s">
        <v>156</v>
      </c>
      <c r="DV2" s="158" t="s">
        <v>158</v>
      </c>
      <c r="DW2" s="158" t="s">
        <v>159</v>
      </c>
      <c r="DX2" s="158" t="s">
        <v>160</v>
      </c>
      <c r="DY2" s="158" t="s">
        <v>161</v>
      </c>
      <c r="DZ2" s="158" t="s">
        <v>163</v>
      </c>
      <c r="EA2" s="158" t="s">
        <v>165</v>
      </c>
      <c r="EB2" s="158" t="s">
        <v>167</v>
      </c>
      <c r="EC2" s="158" t="s">
        <v>168</v>
      </c>
      <c r="ED2" s="158" t="s">
        <v>169</v>
      </c>
      <c r="EE2" s="158" t="s">
        <v>170</v>
      </c>
      <c r="EF2" s="158" t="s">
        <v>171</v>
      </c>
      <c r="EG2" s="158" t="s">
        <v>172</v>
      </c>
      <c r="EH2" s="158" t="s">
        <v>173</v>
      </c>
      <c r="EI2" s="158" t="s">
        <v>175</v>
      </c>
      <c r="EJ2" s="158" t="s">
        <v>176</v>
      </c>
      <c r="EK2" s="158" t="s">
        <v>178</v>
      </c>
      <c r="EL2" s="158" t="s">
        <v>179</v>
      </c>
      <c r="EM2" s="158" t="s">
        <v>181</v>
      </c>
      <c r="EN2" s="158" t="s">
        <v>182</v>
      </c>
      <c r="EO2" s="158" t="s">
        <v>183</v>
      </c>
      <c r="EP2" s="158" t="s">
        <v>184</v>
      </c>
      <c r="EQ2" s="158" t="s">
        <v>185</v>
      </c>
      <c r="ER2" s="158" t="s">
        <v>186</v>
      </c>
      <c r="ES2" s="158" t="s">
        <v>187</v>
      </c>
      <c r="ET2" s="158" t="s">
        <v>188</v>
      </c>
      <c r="EU2" s="158" t="s">
        <v>190</v>
      </c>
      <c r="EV2" s="158" t="s">
        <v>192</v>
      </c>
      <c r="EW2" s="158" t="s">
        <v>193</v>
      </c>
      <c r="EX2" s="158" t="s">
        <v>194</v>
      </c>
      <c r="EY2" s="158" t="s">
        <v>195</v>
      </c>
      <c r="EZ2" s="158" t="s">
        <v>196</v>
      </c>
      <c r="FA2" s="158" t="s">
        <v>197</v>
      </c>
      <c r="FB2" s="158" t="s">
        <v>199</v>
      </c>
      <c r="FC2" s="158" t="s">
        <v>200</v>
      </c>
      <c r="FD2" s="158" t="s">
        <v>201</v>
      </c>
      <c r="FE2" s="158" t="s">
        <v>202</v>
      </c>
      <c r="FF2" s="158" t="s">
        <v>203</v>
      </c>
      <c r="FG2" s="158" t="s">
        <v>205</v>
      </c>
      <c r="FH2" s="158" t="s">
        <v>206</v>
      </c>
      <c r="FI2" s="158" t="s">
        <v>207</v>
      </c>
      <c r="FJ2" s="158" t="s">
        <v>209</v>
      </c>
      <c r="FK2" s="158" t="s">
        <v>210</v>
      </c>
      <c r="FL2" s="158" t="s">
        <v>211</v>
      </c>
      <c r="FM2" s="158" t="s">
        <v>611</v>
      </c>
      <c r="FN2" s="158" t="s">
        <v>611</v>
      </c>
      <c r="FO2" s="158" t="s">
        <v>215</v>
      </c>
      <c r="FP2" s="158" t="s">
        <v>217</v>
      </c>
      <c r="FQ2" s="158" t="s">
        <v>218</v>
      </c>
      <c r="FR2" s="158" t="s">
        <v>219</v>
      </c>
      <c r="FS2" s="158" t="s">
        <v>220</v>
      </c>
      <c r="FT2" s="158" t="s">
        <v>221</v>
      </c>
      <c r="FU2" s="158" t="s">
        <v>222</v>
      </c>
      <c r="FV2" s="158" t="s">
        <v>223</v>
      </c>
      <c r="FW2" s="158" t="s">
        <v>224</v>
      </c>
      <c r="FX2" s="158" t="s">
        <v>225</v>
      </c>
      <c r="FY2" s="158" t="s">
        <v>227</v>
      </c>
      <c r="FZ2" s="158" t="s">
        <v>227</v>
      </c>
      <c r="GA2" s="158" t="s">
        <v>229</v>
      </c>
      <c r="GB2" s="158" t="s">
        <v>229</v>
      </c>
      <c r="GC2" s="158" t="s">
        <v>230</v>
      </c>
      <c r="GD2" s="158" t="s">
        <v>230</v>
      </c>
      <c r="GE2" s="158" t="s">
        <v>232</v>
      </c>
      <c r="GF2" s="158" t="s">
        <v>232</v>
      </c>
      <c r="GG2" s="158" t="s">
        <v>233</v>
      </c>
      <c r="GH2" s="158" t="s">
        <v>233</v>
      </c>
      <c r="GI2" s="158" t="s">
        <v>234</v>
      </c>
      <c r="GJ2" s="158" t="s">
        <v>234</v>
      </c>
      <c r="GK2" s="158" t="s">
        <v>236</v>
      </c>
      <c r="GL2" s="158" t="s">
        <v>237</v>
      </c>
      <c r="GM2" s="158" t="s">
        <v>238</v>
      </c>
      <c r="GN2" s="158" t="s">
        <v>240</v>
      </c>
      <c r="GO2" s="158" t="s">
        <v>241</v>
      </c>
      <c r="GP2" s="158" t="s">
        <v>242</v>
      </c>
      <c r="GQ2" s="158" t="s">
        <v>243</v>
      </c>
      <c r="GR2" s="158" t="s">
        <v>244</v>
      </c>
      <c r="GS2" s="158" t="s">
        <v>245</v>
      </c>
      <c r="GT2" s="158" t="s">
        <v>247</v>
      </c>
      <c r="GU2" s="158" t="s">
        <v>251</v>
      </c>
      <c r="GV2" s="158" t="s">
        <v>253</v>
      </c>
      <c r="GW2" s="158" t="s">
        <v>256</v>
      </c>
      <c r="GX2" s="158" t="s">
        <v>257</v>
      </c>
      <c r="GY2" s="158" t="s">
        <v>258</v>
      </c>
      <c r="GZ2" s="158" t="s">
        <v>259</v>
      </c>
      <c r="HA2" s="158" t="s">
        <v>112</v>
      </c>
      <c r="HB2" s="158" t="s">
        <v>261</v>
      </c>
      <c r="HC2" s="158" t="s">
        <v>262</v>
      </c>
      <c r="HD2" s="158" t="s">
        <v>264</v>
      </c>
      <c r="HE2" s="158" t="s">
        <v>262</v>
      </c>
      <c r="HF2" s="158" t="s">
        <v>266</v>
      </c>
      <c r="HG2" s="158" t="s">
        <v>267</v>
      </c>
      <c r="HH2" s="158" t="s">
        <v>269</v>
      </c>
      <c r="HI2" s="158" t="s">
        <v>272</v>
      </c>
      <c r="HJ2" s="158" t="s">
        <v>275</v>
      </c>
      <c r="HK2" s="158" t="s">
        <v>276</v>
      </c>
      <c r="HL2" s="158" t="s">
        <v>278</v>
      </c>
      <c r="HM2" s="158" t="s">
        <v>280</v>
      </c>
      <c r="HN2" s="158" t="s">
        <v>283</v>
      </c>
      <c r="HO2" s="158" t="s">
        <v>285</v>
      </c>
    </row>
    <row r="3" spans="1:229" ht="84" x14ac:dyDescent="0.35">
      <c r="A3" s="126"/>
      <c r="B3" s="127"/>
      <c r="C3" s="128"/>
      <c r="D3" s="123" t="s">
        <v>347</v>
      </c>
      <c r="E3" s="158" t="s">
        <v>286</v>
      </c>
      <c r="F3" s="158" t="s">
        <v>286</v>
      </c>
      <c r="G3" s="158" t="s">
        <v>286</v>
      </c>
      <c r="H3" s="158" t="s">
        <v>286</v>
      </c>
      <c r="I3" s="158" t="s">
        <v>286</v>
      </c>
      <c r="J3" s="158" t="s">
        <v>286</v>
      </c>
      <c r="K3" s="158" t="s">
        <v>286</v>
      </c>
      <c r="L3" s="158" t="s">
        <v>286</v>
      </c>
      <c r="M3" s="158" t="s">
        <v>286</v>
      </c>
      <c r="N3" s="158" t="s">
        <v>286</v>
      </c>
      <c r="O3" s="158" t="s">
        <v>286</v>
      </c>
      <c r="P3" s="158" t="s">
        <v>26</v>
      </c>
      <c r="Q3" s="158" t="s">
        <v>26</v>
      </c>
      <c r="R3" s="158" t="s">
        <v>26</v>
      </c>
      <c r="S3" s="158" t="s">
        <v>26</v>
      </c>
      <c r="T3" s="158" t="s">
        <v>26</v>
      </c>
      <c r="U3" s="158" t="s">
        <v>26</v>
      </c>
      <c r="V3" s="158" t="s">
        <v>26</v>
      </c>
      <c r="W3" s="158" t="s">
        <v>26</v>
      </c>
      <c r="X3" s="158" t="s">
        <v>26</v>
      </c>
      <c r="Y3" s="158" t="s">
        <v>26</v>
      </c>
      <c r="Z3" s="158" t="s">
        <v>26</v>
      </c>
      <c r="AA3" s="158" t="s">
        <v>26</v>
      </c>
      <c r="AB3" s="158" t="s">
        <v>26</v>
      </c>
      <c r="AC3" s="158" t="s">
        <v>26</v>
      </c>
      <c r="AD3" s="158" t="s">
        <v>26</v>
      </c>
      <c r="AE3" s="158" t="s">
        <v>286</v>
      </c>
      <c r="AF3" s="158" t="s">
        <v>286</v>
      </c>
      <c r="AG3" s="158" t="s">
        <v>47</v>
      </c>
      <c r="AH3" s="158" t="s">
        <v>47</v>
      </c>
      <c r="AI3" s="158" t="s">
        <v>286</v>
      </c>
      <c r="AJ3" s="158" t="s">
        <v>51</v>
      </c>
      <c r="AK3" s="158" t="s">
        <v>47</v>
      </c>
      <c r="AL3" s="158" t="s">
        <v>47</v>
      </c>
      <c r="AM3" s="158" t="s">
        <v>47</v>
      </c>
      <c r="AN3" s="158" t="s">
        <v>47</v>
      </c>
      <c r="AO3" s="158" t="s">
        <v>286</v>
      </c>
      <c r="AP3" s="158" t="s">
        <v>56</v>
      </c>
      <c r="AQ3" s="158" t="s">
        <v>47</v>
      </c>
      <c r="AR3" s="158" t="s">
        <v>47</v>
      </c>
      <c r="AS3" s="158" t="s">
        <v>286</v>
      </c>
      <c r="AT3" s="158" t="s">
        <v>286</v>
      </c>
      <c r="AU3" s="158" t="s">
        <v>286</v>
      </c>
      <c r="AV3" s="158" t="s">
        <v>286</v>
      </c>
      <c r="AW3" s="158" t="s">
        <v>286</v>
      </c>
      <c r="AX3" s="158" t="s">
        <v>286</v>
      </c>
      <c r="AY3" s="158" t="s">
        <v>70</v>
      </c>
      <c r="AZ3" s="158" t="s">
        <v>70</v>
      </c>
      <c r="BA3" s="158" t="s">
        <v>70</v>
      </c>
      <c r="BB3" s="158" t="s">
        <v>70</v>
      </c>
      <c r="BC3" s="158" t="s">
        <v>73</v>
      </c>
      <c r="BD3" s="158" t="s">
        <v>73</v>
      </c>
      <c r="BE3" s="158" t="s">
        <v>73</v>
      </c>
      <c r="BF3" s="158" t="s">
        <v>73</v>
      </c>
      <c r="BG3" s="158" t="s">
        <v>73</v>
      </c>
      <c r="BH3" s="158" t="s">
        <v>73</v>
      </c>
      <c r="BI3" s="158" t="s">
        <v>73</v>
      </c>
      <c r="BJ3" s="158" t="s">
        <v>73</v>
      </c>
      <c r="BK3" s="158" t="s">
        <v>73</v>
      </c>
      <c r="BL3" s="158" t="s">
        <v>73</v>
      </c>
      <c r="BM3" s="158" t="s">
        <v>73</v>
      </c>
      <c r="BN3" s="158" t="s">
        <v>73</v>
      </c>
      <c r="BO3" s="158" t="s">
        <v>73</v>
      </c>
      <c r="BP3" s="158" t="s">
        <v>73</v>
      </c>
      <c r="BQ3" s="158" t="s">
        <v>86</v>
      </c>
      <c r="BR3" s="158" t="s">
        <v>286</v>
      </c>
      <c r="BS3" s="158"/>
      <c r="BT3" s="158"/>
      <c r="BU3" s="158"/>
      <c r="BV3" s="158"/>
      <c r="BW3" s="158"/>
      <c r="BX3" s="158"/>
      <c r="BY3" s="158"/>
      <c r="BZ3" s="158"/>
      <c r="CA3" s="158"/>
      <c r="CB3" s="158"/>
      <c r="CC3" s="158"/>
      <c r="CD3" s="158"/>
      <c r="CE3" s="158"/>
      <c r="CF3" s="158"/>
      <c r="CG3" s="158"/>
      <c r="CH3" s="158"/>
      <c r="CI3" s="158" t="s">
        <v>286</v>
      </c>
      <c r="CJ3" s="158" t="s">
        <v>286</v>
      </c>
      <c r="CK3" s="158" t="s">
        <v>286</v>
      </c>
      <c r="CL3" s="158" t="s">
        <v>286</v>
      </c>
      <c r="CM3" s="158" t="s">
        <v>286</v>
      </c>
      <c r="CN3" s="158" t="s">
        <v>286</v>
      </c>
      <c r="CO3" s="158" t="s">
        <v>286</v>
      </c>
      <c r="CP3" s="158" t="s">
        <v>286</v>
      </c>
      <c r="CQ3" s="158" t="s">
        <v>286</v>
      </c>
      <c r="CR3" s="158" t="s">
        <v>286</v>
      </c>
      <c r="CS3" s="158" t="s">
        <v>121</v>
      </c>
      <c r="CT3" s="158" t="s">
        <v>121</v>
      </c>
      <c r="CU3" s="158" t="s">
        <v>121</v>
      </c>
      <c r="CV3" s="158" t="s">
        <v>121</v>
      </c>
      <c r="CW3" s="158" t="s">
        <v>121</v>
      </c>
      <c r="CX3" s="158" t="s">
        <v>121</v>
      </c>
      <c r="CY3" s="158" t="s">
        <v>121</v>
      </c>
      <c r="CZ3" s="158" t="s">
        <v>121</v>
      </c>
      <c r="DA3" s="158" t="s">
        <v>286</v>
      </c>
      <c r="DB3" s="158" t="s">
        <v>286</v>
      </c>
      <c r="DC3" s="158" t="s">
        <v>286</v>
      </c>
      <c r="DD3" s="158" t="s">
        <v>134</v>
      </c>
      <c r="DE3" s="158" t="s">
        <v>286</v>
      </c>
      <c r="DF3" s="158" t="s">
        <v>56</v>
      </c>
      <c r="DG3" s="158" t="s">
        <v>134</v>
      </c>
      <c r="DH3" s="158" t="s">
        <v>134</v>
      </c>
      <c r="DI3" s="158" t="s">
        <v>139</v>
      </c>
      <c r="DJ3" s="158" t="s">
        <v>56</v>
      </c>
      <c r="DK3" s="158" t="s">
        <v>286</v>
      </c>
      <c r="DL3" s="158" t="s">
        <v>286</v>
      </c>
      <c r="DM3" s="158" t="s">
        <v>286</v>
      </c>
      <c r="DN3" s="158" t="s">
        <v>286</v>
      </c>
      <c r="DO3" s="158" t="s">
        <v>286</v>
      </c>
      <c r="DP3" s="158" t="s">
        <v>286</v>
      </c>
      <c r="DQ3" s="158" t="s">
        <v>286</v>
      </c>
      <c r="DR3" s="158" t="s">
        <v>286</v>
      </c>
      <c r="DS3" s="158" t="s">
        <v>286</v>
      </c>
      <c r="DT3" s="158" t="s">
        <v>155</v>
      </c>
      <c r="DU3" s="158" t="s">
        <v>155</v>
      </c>
      <c r="DV3" s="158" t="s">
        <v>286</v>
      </c>
      <c r="DW3" s="158" t="s">
        <v>286</v>
      </c>
      <c r="DX3" s="158" t="s">
        <v>286</v>
      </c>
      <c r="DY3" s="158" t="s">
        <v>286</v>
      </c>
      <c r="DZ3" s="158" t="s">
        <v>286</v>
      </c>
      <c r="EA3" s="158" t="s">
        <v>286</v>
      </c>
      <c r="EB3" s="158" t="s">
        <v>286</v>
      </c>
      <c r="EC3" s="158" t="s">
        <v>286</v>
      </c>
      <c r="ED3" s="158" t="s">
        <v>286</v>
      </c>
      <c r="EE3" s="158" t="s">
        <v>286</v>
      </c>
      <c r="EF3" s="158" t="s">
        <v>286</v>
      </c>
      <c r="EG3" s="158" t="s">
        <v>286</v>
      </c>
      <c r="EH3" s="158" t="s">
        <v>286</v>
      </c>
      <c r="EI3" s="158" t="s">
        <v>286</v>
      </c>
      <c r="EJ3" s="158" t="s">
        <v>286</v>
      </c>
      <c r="EK3" s="158" t="s">
        <v>286</v>
      </c>
      <c r="EL3" s="158" t="s">
        <v>286</v>
      </c>
      <c r="EM3" s="158" t="s">
        <v>286</v>
      </c>
      <c r="EN3" s="158" t="s">
        <v>286</v>
      </c>
      <c r="EO3" s="158" t="s">
        <v>286</v>
      </c>
      <c r="EP3" s="158" t="s">
        <v>286</v>
      </c>
      <c r="EQ3" s="158" t="s">
        <v>286</v>
      </c>
      <c r="ER3" s="158" t="s">
        <v>286</v>
      </c>
      <c r="ES3" s="158" t="s">
        <v>286</v>
      </c>
      <c r="ET3" s="158" t="s">
        <v>286</v>
      </c>
      <c r="EU3" s="158" t="s">
        <v>286</v>
      </c>
      <c r="EV3" s="158" t="s">
        <v>286</v>
      </c>
      <c r="EW3" s="158" t="s">
        <v>286</v>
      </c>
      <c r="EX3" s="158" t="s">
        <v>286</v>
      </c>
      <c r="EY3" s="158" t="s">
        <v>286</v>
      </c>
      <c r="EZ3" s="158" t="s">
        <v>286</v>
      </c>
      <c r="FA3" s="158" t="s">
        <v>286</v>
      </c>
      <c r="FB3" s="158" t="s">
        <v>286</v>
      </c>
      <c r="FC3" s="158" t="s">
        <v>286</v>
      </c>
      <c r="FD3" s="158" t="s">
        <v>286</v>
      </c>
      <c r="FE3" s="158" t="s">
        <v>286</v>
      </c>
      <c r="FF3" s="158" t="s">
        <v>286</v>
      </c>
      <c r="FG3" s="158" t="s">
        <v>286</v>
      </c>
      <c r="FH3" s="158" t="s">
        <v>286</v>
      </c>
      <c r="FI3" s="158" t="s">
        <v>208</v>
      </c>
      <c r="FJ3" s="158" t="s">
        <v>208</v>
      </c>
      <c r="FK3" s="158" t="s">
        <v>286</v>
      </c>
      <c r="FL3" s="158" t="s">
        <v>286</v>
      </c>
      <c r="FM3" s="158" t="s">
        <v>213</v>
      </c>
      <c r="FN3" s="158" t="s">
        <v>213</v>
      </c>
      <c r="FO3" s="158" t="s">
        <v>286</v>
      </c>
      <c r="FP3" s="158" t="s">
        <v>286</v>
      </c>
      <c r="FQ3" s="158" t="s">
        <v>286</v>
      </c>
      <c r="FR3" s="158" t="s">
        <v>286</v>
      </c>
      <c r="FS3" s="158" t="s">
        <v>286</v>
      </c>
      <c r="FT3" s="158" t="s">
        <v>286</v>
      </c>
      <c r="FU3" s="158" t="s">
        <v>286</v>
      </c>
      <c r="FV3" s="158" t="s">
        <v>286</v>
      </c>
      <c r="FW3" s="158" t="s">
        <v>286</v>
      </c>
      <c r="FX3" s="158" t="s">
        <v>286</v>
      </c>
      <c r="FY3" s="158" t="s">
        <v>228</v>
      </c>
      <c r="FZ3" s="158" t="s">
        <v>228</v>
      </c>
      <c r="GA3" s="158" t="s">
        <v>228</v>
      </c>
      <c r="GB3" s="158" t="s">
        <v>228</v>
      </c>
      <c r="GC3" s="158" t="s">
        <v>228</v>
      </c>
      <c r="GD3" s="158" t="s">
        <v>228</v>
      </c>
      <c r="GE3" s="158" t="s">
        <v>228</v>
      </c>
      <c r="GF3" s="158" t="s">
        <v>228</v>
      </c>
      <c r="GG3" s="158" t="s">
        <v>228</v>
      </c>
      <c r="GH3" s="158" t="s">
        <v>228</v>
      </c>
      <c r="GI3" s="158" t="s">
        <v>228</v>
      </c>
      <c r="GJ3" s="158" t="s">
        <v>228</v>
      </c>
      <c r="GK3" s="158" t="s">
        <v>286</v>
      </c>
      <c r="GL3" s="158" t="s">
        <v>286</v>
      </c>
      <c r="GM3" s="158" t="s">
        <v>286</v>
      </c>
      <c r="GN3" s="158" t="s">
        <v>286</v>
      </c>
      <c r="GO3" s="158" t="s">
        <v>286</v>
      </c>
      <c r="GP3" s="158" t="s">
        <v>286</v>
      </c>
      <c r="GQ3" s="158" t="s">
        <v>155</v>
      </c>
      <c r="GR3" s="158" t="s">
        <v>286</v>
      </c>
      <c r="GS3" s="158" t="s">
        <v>155</v>
      </c>
      <c r="GT3" s="158"/>
      <c r="GU3" s="158"/>
      <c r="GV3" s="158"/>
      <c r="GW3" s="158"/>
      <c r="GX3" s="158"/>
      <c r="GY3" s="158"/>
      <c r="GZ3" s="158"/>
      <c r="HA3" s="158"/>
      <c r="HB3" s="158"/>
      <c r="HC3" s="158"/>
      <c r="HD3" s="158"/>
      <c r="HE3" s="158"/>
      <c r="HF3" s="158"/>
      <c r="HG3" s="158"/>
      <c r="HH3" s="158" t="s">
        <v>270</v>
      </c>
      <c r="HI3" s="158" t="s">
        <v>270</v>
      </c>
      <c r="HJ3" s="158" t="s">
        <v>270</v>
      </c>
      <c r="HK3" s="158" t="s">
        <v>277</v>
      </c>
      <c r="HL3" s="158" t="s">
        <v>279</v>
      </c>
      <c r="HM3" s="158" t="s">
        <v>281</v>
      </c>
      <c r="HN3" s="158" t="s">
        <v>284</v>
      </c>
      <c r="HO3" s="158" t="s">
        <v>284</v>
      </c>
      <c r="HQ3" s="195"/>
      <c r="HR3" s="195"/>
    </row>
    <row r="4" spans="1:229" x14ac:dyDescent="0.35">
      <c r="A4" s="126"/>
      <c r="B4" s="127"/>
      <c r="C4" s="128"/>
      <c r="D4" s="123" t="s">
        <v>636</v>
      </c>
      <c r="E4" s="158" t="s">
        <v>9</v>
      </c>
      <c r="F4" s="158" t="s">
        <v>9</v>
      </c>
      <c r="G4" s="158" t="s">
        <v>9</v>
      </c>
      <c r="H4" s="158" t="s">
        <v>9</v>
      </c>
      <c r="I4" s="158" t="s">
        <v>9</v>
      </c>
      <c r="J4" s="158" t="s">
        <v>9</v>
      </c>
      <c r="K4" s="158" t="s">
        <v>9</v>
      </c>
      <c r="L4" s="158" t="s">
        <v>9</v>
      </c>
      <c r="M4" s="158" t="s">
        <v>43</v>
      </c>
      <c r="N4" s="158" t="s">
        <v>9</v>
      </c>
      <c r="O4" s="158" t="s">
        <v>23</v>
      </c>
      <c r="P4" s="158" t="s">
        <v>9</v>
      </c>
      <c r="Q4" s="158" t="s">
        <v>9</v>
      </c>
      <c r="R4" s="158" t="s">
        <v>9</v>
      </c>
      <c r="S4" s="158" t="s">
        <v>9</v>
      </c>
      <c r="T4" s="158" t="s">
        <v>9</v>
      </c>
      <c r="U4" s="158" t="s">
        <v>9</v>
      </c>
      <c r="V4" s="158" t="s">
        <v>9</v>
      </c>
      <c r="W4" s="158" t="s">
        <v>9</v>
      </c>
      <c r="X4" s="158" t="s">
        <v>9</v>
      </c>
      <c r="Y4" s="158" t="s">
        <v>9</v>
      </c>
      <c r="Z4" s="158" t="s">
        <v>9</v>
      </c>
      <c r="AA4" s="158" t="s">
        <v>9</v>
      </c>
      <c r="AB4" s="158" t="s">
        <v>9</v>
      </c>
      <c r="AC4" s="158" t="s">
        <v>9</v>
      </c>
      <c r="AD4" s="158" t="s">
        <v>9</v>
      </c>
      <c r="AE4" s="158" t="s">
        <v>43</v>
      </c>
      <c r="AF4" s="158" t="s">
        <v>43</v>
      </c>
      <c r="AG4" s="158" t="s">
        <v>23</v>
      </c>
      <c r="AH4" s="158" t="s">
        <v>23</v>
      </c>
      <c r="AI4" s="158" t="s">
        <v>45</v>
      </c>
      <c r="AJ4" s="158" t="s">
        <v>9</v>
      </c>
      <c r="AK4" s="158" t="s">
        <v>9</v>
      </c>
      <c r="AL4" s="158" t="s">
        <v>9</v>
      </c>
      <c r="AM4" s="158" t="s">
        <v>9</v>
      </c>
      <c r="AN4" s="158" t="s">
        <v>9</v>
      </c>
      <c r="AO4" s="158" t="s">
        <v>45</v>
      </c>
      <c r="AP4" s="158" t="s">
        <v>9</v>
      </c>
      <c r="AQ4" s="158" t="s">
        <v>9</v>
      </c>
      <c r="AR4" s="158" t="s">
        <v>9</v>
      </c>
      <c r="AS4" s="158" t="s">
        <v>43</v>
      </c>
      <c r="AT4" s="158" t="s">
        <v>43</v>
      </c>
      <c r="AU4" s="158" t="s">
        <v>64</v>
      </c>
      <c r="AV4" s="158" t="s">
        <v>43</v>
      </c>
      <c r="AW4" s="158" t="s">
        <v>45</v>
      </c>
      <c r="AX4" s="158" t="s">
        <v>45</v>
      </c>
      <c r="AY4" s="158" t="s">
        <v>9</v>
      </c>
      <c r="AZ4" s="158" t="s">
        <v>9</v>
      </c>
      <c r="BA4" s="158" t="s">
        <v>9</v>
      </c>
      <c r="BB4" s="158" t="s">
        <v>9</v>
      </c>
      <c r="BC4" s="158" t="s">
        <v>9</v>
      </c>
      <c r="BD4" s="158" t="s">
        <v>9</v>
      </c>
      <c r="BE4" s="158" t="s">
        <v>9</v>
      </c>
      <c r="BF4" s="158" t="s">
        <v>9</v>
      </c>
      <c r="BG4" s="158" t="s">
        <v>9</v>
      </c>
      <c r="BH4" s="158" t="s">
        <v>9</v>
      </c>
      <c r="BI4" s="158" t="s">
        <v>9</v>
      </c>
      <c r="BJ4" s="158" t="s">
        <v>9</v>
      </c>
      <c r="BK4" s="158" t="s">
        <v>9</v>
      </c>
      <c r="BL4" s="158" t="s">
        <v>9</v>
      </c>
      <c r="BM4" s="158" t="s">
        <v>9</v>
      </c>
      <c r="BN4" s="158" t="s">
        <v>9</v>
      </c>
      <c r="BO4" s="158" t="s">
        <v>9</v>
      </c>
      <c r="BP4" s="158" t="s">
        <v>9</v>
      </c>
      <c r="BQ4" s="158" t="s">
        <v>9</v>
      </c>
      <c r="BR4" s="158" t="s">
        <v>43</v>
      </c>
      <c r="BS4" s="158" t="s">
        <v>43</v>
      </c>
      <c r="BT4" s="158" t="s">
        <v>92</v>
      </c>
      <c r="BU4" s="158" t="s">
        <v>43</v>
      </c>
      <c r="BV4" s="158" t="s">
        <v>92</v>
      </c>
      <c r="BW4" s="158" t="s">
        <v>64</v>
      </c>
      <c r="BX4" s="158" t="s">
        <v>92</v>
      </c>
      <c r="BY4" s="158" t="s">
        <v>43</v>
      </c>
      <c r="BZ4" s="158" t="s">
        <v>92</v>
      </c>
      <c r="CA4" s="158" t="s">
        <v>43</v>
      </c>
      <c r="CB4" s="158" t="s">
        <v>92</v>
      </c>
      <c r="CC4" s="158" t="s">
        <v>43</v>
      </c>
      <c r="CD4" s="158" t="s">
        <v>92</v>
      </c>
      <c r="CE4" s="158" t="s">
        <v>43</v>
      </c>
      <c r="CF4" s="158" t="s">
        <v>43</v>
      </c>
      <c r="CG4" s="158" t="s">
        <v>92</v>
      </c>
      <c r="CH4" s="158" t="s">
        <v>45</v>
      </c>
      <c r="CI4" s="158" t="s">
        <v>43</v>
      </c>
      <c r="CJ4" s="158" t="s">
        <v>43</v>
      </c>
      <c r="CK4" s="158" t="s">
        <v>45</v>
      </c>
      <c r="CL4" s="158" t="s">
        <v>64</v>
      </c>
      <c r="CM4" s="158" t="s">
        <v>9</v>
      </c>
      <c r="CN4" s="158" t="s">
        <v>9</v>
      </c>
      <c r="CO4" s="158" t="s">
        <v>9</v>
      </c>
      <c r="CP4" s="158" t="s">
        <v>9</v>
      </c>
      <c r="CQ4" s="158" t="s">
        <v>9</v>
      </c>
      <c r="CR4" s="158" t="s">
        <v>43</v>
      </c>
      <c r="CS4" s="158" t="s">
        <v>9</v>
      </c>
      <c r="CT4" s="158" t="s">
        <v>9</v>
      </c>
      <c r="CU4" s="158" t="s">
        <v>9</v>
      </c>
      <c r="CV4" s="158" t="s">
        <v>9</v>
      </c>
      <c r="CW4" s="158" t="s">
        <v>9</v>
      </c>
      <c r="CX4" s="158" t="s">
        <v>9</v>
      </c>
      <c r="CY4" s="158" t="s">
        <v>9</v>
      </c>
      <c r="CZ4" s="158" t="s">
        <v>9</v>
      </c>
      <c r="DA4" s="158" t="s">
        <v>43</v>
      </c>
      <c r="DB4" s="158" t="s">
        <v>43</v>
      </c>
      <c r="DC4" s="158" t="s">
        <v>9</v>
      </c>
      <c r="DD4" s="158" t="s">
        <v>9</v>
      </c>
      <c r="DE4" s="158" t="s">
        <v>45</v>
      </c>
      <c r="DF4" s="158" t="s">
        <v>9</v>
      </c>
      <c r="DG4" s="158" t="s">
        <v>9</v>
      </c>
      <c r="DH4" s="158" t="s">
        <v>9</v>
      </c>
      <c r="DI4" s="158" t="s">
        <v>45</v>
      </c>
      <c r="DJ4" s="158" t="s">
        <v>9</v>
      </c>
      <c r="DK4" s="158" t="s">
        <v>64</v>
      </c>
      <c r="DL4" s="158" t="s">
        <v>64</v>
      </c>
      <c r="DM4" s="158" t="s">
        <v>64</v>
      </c>
      <c r="DN4" s="158" t="s">
        <v>64</v>
      </c>
      <c r="DO4" s="158" t="s">
        <v>64</v>
      </c>
      <c r="DP4" s="158" t="s">
        <v>64</v>
      </c>
      <c r="DQ4" s="158" t="s">
        <v>43</v>
      </c>
      <c r="DR4" s="158" t="s">
        <v>43</v>
      </c>
      <c r="DS4" s="158" t="s">
        <v>43</v>
      </c>
      <c r="DT4" s="158" t="s">
        <v>43</v>
      </c>
      <c r="DU4" s="158" t="s">
        <v>43</v>
      </c>
      <c r="DV4" s="158" t="s">
        <v>64</v>
      </c>
      <c r="DW4" s="158" t="s">
        <v>64</v>
      </c>
      <c r="DX4" s="158" t="s">
        <v>64</v>
      </c>
      <c r="DY4" s="158" t="s">
        <v>64</v>
      </c>
      <c r="DZ4" s="158" t="s">
        <v>9</v>
      </c>
      <c r="EA4" s="158" t="s">
        <v>9</v>
      </c>
      <c r="EB4" s="158" t="s">
        <v>9</v>
      </c>
      <c r="EC4" s="158" t="s">
        <v>9</v>
      </c>
      <c r="ED4" s="158" t="s">
        <v>9</v>
      </c>
      <c r="EE4" s="158" t="s">
        <v>9</v>
      </c>
      <c r="EF4" s="158" t="s">
        <v>9</v>
      </c>
      <c r="EG4" s="158" t="s">
        <v>43</v>
      </c>
      <c r="EH4" s="158" t="s">
        <v>43</v>
      </c>
      <c r="EI4" s="158" t="s">
        <v>64</v>
      </c>
      <c r="EJ4" s="158" t="s">
        <v>64</v>
      </c>
      <c r="EK4" s="158" t="s">
        <v>9</v>
      </c>
      <c r="EL4" s="158" t="s">
        <v>9</v>
      </c>
      <c r="EM4" s="158" t="s">
        <v>64</v>
      </c>
      <c r="EN4" s="158" t="s">
        <v>64</v>
      </c>
      <c r="EO4" s="158" t="s">
        <v>64</v>
      </c>
      <c r="EP4" s="158" t="s">
        <v>64</v>
      </c>
      <c r="EQ4" s="158" t="s">
        <v>64</v>
      </c>
      <c r="ER4" s="158" t="s">
        <v>64</v>
      </c>
      <c r="ES4" s="158" t="s">
        <v>64</v>
      </c>
      <c r="ET4" s="158" t="s">
        <v>64</v>
      </c>
      <c r="EU4" s="158" t="s">
        <v>23</v>
      </c>
      <c r="EV4" s="158" t="s">
        <v>64</v>
      </c>
      <c r="EW4" s="158" t="s">
        <v>64</v>
      </c>
      <c r="EX4" s="158" t="s">
        <v>64</v>
      </c>
      <c r="EY4" s="158" t="s">
        <v>64</v>
      </c>
      <c r="EZ4" s="158" t="s">
        <v>64</v>
      </c>
      <c r="FA4" s="158" t="s">
        <v>64</v>
      </c>
      <c r="FB4" s="158" t="s">
        <v>23</v>
      </c>
      <c r="FC4" s="158" t="s">
        <v>43</v>
      </c>
      <c r="FD4" s="158" t="s">
        <v>43</v>
      </c>
      <c r="FE4" s="158" t="s">
        <v>45</v>
      </c>
      <c r="FF4" s="158" t="s">
        <v>64</v>
      </c>
      <c r="FG4" s="158" t="s">
        <v>9</v>
      </c>
      <c r="FH4" s="158" t="s">
        <v>9</v>
      </c>
      <c r="FI4" s="158" t="s">
        <v>9</v>
      </c>
      <c r="FJ4" s="158" t="s">
        <v>9</v>
      </c>
      <c r="FK4" s="158" t="s">
        <v>64</v>
      </c>
      <c r="FL4" s="158" t="s">
        <v>64</v>
      </c>
      <c r="FM4" s="158" t="s">
        <v>704</v>
      </c>
      <c r="FN4" s="158" t="s">
        <v>610</v>
      </c>
      <c r="FO4" s="158" t="s">
        <v>43</v>
      </c>
      <c r="FP4" s="158" t="s">
        <v>45</v>
      </c>
      <c r="FQ4" s="158" t="s">
        <v>45</v>
      </c>
      <c r="FR4" s="158" t="s">
        <v>45</v>
      </c>
      <c r="FS4" s="158" t="s">
        <v>45</v>
      </c>
      <c r="FT4" s="158" t="s">
        <v>45</v>
      </c>
      <c r="FU4" s="158" t="s">
        <v>45</v>
      </c>
      <c r="FV4" s="158" t="s">
        <v>45</v>
      </c>
      <c r="FW4" s="158" t="s">
        <v>45</v>
      </c>
      <c r="FX4" s="158" t="s">
        <v>45</v>
      </c>
      <c r="FY4" s="158" t="s">
        <v>64</v>
      </c>
      <c r="FZ4" s="158" t="s">
        <v>64</v>
      </c>
      <c r="GA4" s="158" t="s">
        <v>64</v>
      </c>
      <c r="GB4" s="158" t="s">
        <v>64</v>
      </c>
      <c r="GC4" s="158" t="s">
        <v>64</v>
      </c>
      <c r="GD4" s="158" t="s">
        <v>64</v>
      </c>
      <c r="GE4" s="158" t="s">
        <v>64</v>
      </c>
      <c r="GF4" s="158" t="s">
        <v>64</v>
      </c>
      <c r="GG4" s="158" t="s">
        <v>64</v>
      </c>
      <c r="GH4" s="158" t="s">
        <v>64</v>
      </c>
      <c r="GI4" s="158" t="s">
        <v>64</v>
      </c>
      <c r="GJ4" s="158" t="s">
        <v>64</v>
      </c>
      <c r="GK4" s="158" t="s">
        <v>64</v>
      </c>
      <c r="GL4" s="158" t="s">
        <v>64</v>
      </c>
      <c r="GM4" s="158" t="s">
        <v>64</v>
      </c>
      <c r="GN4" s="158" t="s">
        <v>45</v>
      </c>
      <c r="GO4" s="158" t="s">
        <v>45</v>
      </c>
      <c r="GP4" s="158" t="s">
        <v>64</v>
      </c>
      <c r="GQ4" s="158" t="s">
        <v>64</v>
      </c>
      <c r="GR4" s="158" t="s">
        <v>64</v>
      </c>
      <c r="GS4" s="158" t="s">
        <v>64</v>
      </c>
      <c r="GT4" s="158" t="s">
        <v>64</v>
      </c>
      <c r="GU4" s="158" t="s">
        <v>9</v>
      </c>
      <c r="GV4" s="158" t="s">
        <v>9</v>
      </c>
      <c r="GW4" s="158" t="s">
        <v>45</v>
      </c>
      <c r="GX4" s="158" t="s">
        <v>43</v>
      </c>
      <c r="GY4" s="158" t="s">
        <v>43</v>
      </c>
      <c r="GZ4" s="158" t="s">
        <v>45</v>
      </c>
      <c r="HA4" s="158" t="s">
        <v>64</v>
      </c>
      <c r="HB4" s="158" t="s">
        <v>9</v>
      </c>
      <c r="HC4" s="158" t="s">
        <v>43</v>
      </c>
      <c r="HD4" s="158" t="s">
        <v>9</v>
      </c>
      <c r="HE4" s="158" t="s">
        <v>43</v>
      </c>
      <c r="HF4" s="158" t="s">
        <v>64</v>
      </c>
      <c r="HG4" s="158" t="s">
        <v>64</v>
      </c>
      <c r="HH4" s="158" t="s">
        <v>45</v>
      </c>
      <c r="HI4" s="158" t="s">
        <v>9</v>
      </c>
      <c r="HJ4" s="158" t="s">
        <v>9</v>
      </c>
      <c r="HK4" s="158" t="s">
        <v>43</v>
      </c>
      <c r="HL4" s="158" t="s">
        <v>43</v>
      </c>
      <c r="HM4" s="158" t="s">
        <v>43</v>
      </c>
      <c r="HN4" s="158" t="s">
        <v>23</v>
      </c>
      <c r="HO4" s="158" t="s">
        <v>9</v>
      </c>
      <c r="HQ4" s="195"/>
      <c r="HR4" s="195"/>
    </row>
    <row r="5" spans="1:229" s="129" customFormat="1" ht="15" customHeight="1" x14ac:dyDescent="0.35">
      <c r="A5" s="133" t="s">
        <v>0</v>
      </c>
      <c r="B5" s="133" t="s">
        <v>2</v>
      </c>
      <c r="C5" s="133" t="s">
        <v>3</v>
      </c>
      <c r="D5" s="133" t="s">
        <v>4</v>
      </c>
      <c r="E5" s="134" t="s">
        <v>352</v>
      </c>
      <c r="F5" s="134" t="s">
        <v>353</v>
      </c>
      <c r="G5" s="134" t="s">
        <v>354</v>
      </c>
      <c r="H5" s="134" t="s">
        <v>355</v>
      </c>
      <c r="I5" s="134" t="s">
        <v>356</v>
      </c>
      <c r="J5" s="134" t="s">
        <v>357</v>
      </c>
      <c r="K5" s="134" t="s">
        <v>358</v>
      </c>
      <c r="L5" s="134" t="s">
        <v>359</v>
      </c>
      <c r="M5" s="134" t="s">
        <v>360</v>
      </c>
      <c r="N5" s="134" t="s">
        <v>361</v>
      </c>
      <c r="O5" s="134" t="s">
        <v>362</v>
      </c>
      <c r="P5" s="134" t="s">
        <v>473</v>
      </c>
      <c r="Q5" s="134" t="s">
        <v>474</v>
      </c>
      <c r="R5" s="134" t="s">
        <v>475</v>
      </c>
      <c r="S5" s="134" t="s">
        <v>476</v>
      </c>
      <c r="T5" s="134" t="s">
        <v>477</v>
      </c>
      <c r="U5" s="134" t="s">
        <v>478</v>
      </c>
      <c r="V5" s="134" t="s">
        <v>479</v>
      </c>
      <c r="W5" s="134" t="s">
        <v>480</v>
      </c>
      <c r="X5" s="134" t="s">
        <v>481</v>
      </c>
      <c r="Y5" s="134" t="s">
        <v>482</v>
      </c>
      <c r="Z5" s="134" t="s">
        <v>483</v>
      </c>
      <c r="AA5" s="134" t="s">
        <v>484</v>
      </c>
      <c r="AB5" s="134" t="s">
        <v>485</v>
      </c>
      <c r="AC5" s="134" t="s">
        <v>486</v>
      </c>
      <c r="AD5" s="134" t="s">
        <v>487</v>
      </c>
      <c r="AE5" s="134" t="s">
        <v>363</v>
      </c>
      <c r="AF5" s="134" t="s">
        <v>364</v>
      </c>
      <c r="AG5" s="134" t="s">
        <v>650</v>
      </c>
      <c r="AH5" s="134" t="s">
        <v>651</v>
      </c>
      <c r="AI5" s="134" t="s">
        <v>365</v>
      </c>
      <c r="AJ5" s="134" t="s">
        <v>492</v>
      </c>
      <c r="AK5" s="134" t="s">
        <v>652</v>
      </c>
      <c r="AL5" s="134" t="s">
        <v>653</v>
      </c>
      <c r="AM5" s="134" t="s">
        <v>654</v>
      </c>
      <c r="AN5" s="134" t="s">
        <v>655</v>
      </c>
      <c r="AO5" s="134" t="s">
        <v>366</v>
      </c>
      <c r="AP5" s="134" t="s">
        <v>493</v>
      </c>
      <c r="AQ5" s="134" t="s">
        <v>656</v>
      </c>
      <c r="AR5" s="134" t="s">
        <v>657</v>
      </c>
      <c r="AS5" s="134" t="s">
        <v>367</v>
      </c>
      <c r="AT5" s="134" t="s">
        <v>368</v>
      </c>
      <c r="AU5" s="134" t="s">
        <v>369</v>
      </c>
      <c r="AV5" s="134" t="s">
        <v>370</v>
      </c>
      <c r="AW5" s="134" t="s">
        <v>371</v>
      </c>
      <c r="AX5" s="134" t="s">
        <v>372</v>
      </c>
      <c r="AY5" s="134" t="s">
        <v>660</v>
      </c>
      <c r="AZ5" s="134" t="s">
        <v>661</v>
      </c>
      <c r="BA5" s="134" t="s">
        <v>662</v>
      </c>
      <c r="BB5" s="134" t="s">
        <v>663</v>
      </c>
      <c r="BC5" s="134" t="s">
        <v>495</v>
      </c>
      <c r="BD5" s="134" t="s">
        <v>496</v>
      </c>
      <c r="BE5" s="134" t="s">
        <v>497</v>
      </c>
      <c r="BF5" s="134" t="s">
        <v>498</v>
      </c>
      <c r="BG5" s="134" t="s">
        <v>499</v>
      </c>
      <c r="BH5" s="134" t="s">
        <v>500</v>
      </c>
      <c r="BI5" s="134" t="s">
        <v>501</v>
      </c>
      <c r="BJ5" s="134" t="s">
        <v>502</v>
      </c>
      <c r="BK5" s="134" t="s">
        <v>503</v>
      </c>
      <c r="BL5" s="134" t="s">
        <v>504</v>
      </c>
      <c r="BM5" s="134" t="s">
        <v>505</v>
      </c>
      <c r="BN5" s="134" t="s">
        <v>506</v>
      </c>
      <c r="BO5" s="134" t="s">
        <v>507</v>
      </c>
      <c r="BP5" s="134" t="s">
        <v>508</v>
      </c>
      <c r="BQ5" s="134" t="s">
        <v>509</v>
      </c>
      <c r="BR5" s="134" t="s">
        <v>373</v>
      </c>
      <c r="BS5" s="134" t="s">
        <v>374</v>
      </c>
      <c r="BT5" s="134" t="s">
        <v>375</v>
      </c>
      <c r="BU5" s="134" t="s">
        <v>376</v>
      </c>
      <c r="BV5" s="134" t="s">
        <v>377</v>
      </c>
      <c r="BW5" s="134" t="s">
        <v>378</v>
      </c>
      <c r="BX5" s="134" t="s">
        <v>379</v>
      </c>
      <c r="BY5" s="134" t="s">
        <v>380</v>
      </c>
      <c r="BZ5" s="134" t="s">
        <v>381</v>
      </c>
      <c r="CA5" s="134" t="s">
        <v>382</v>
      </c>
      <c r="CB5" s="134" t="s">
        <v>383</v>
      </c>
      <c r="CC5" s="134" t="s">
        <v>384</v>
      </c>
      <c r="CD5" s="134" t="s">
        <v>385</v>
      </c>
      <c r="CE5" s="134" t="s">
        <v>386</v>
      </c>
      <c r="CF5" s="134" t="s">
        <v>387</v>
      </c>
      <c r="CG5" s="134" t="s">
        <v>388</v>
      </c>
      <c r="CH5" s="134" t="s">
        <v>389</v>
      </c>
      <c r="CI5" s="134" t="s">
        <v>390</v>
      </c>
      <c r="CJ5" s="134" t="s">
        <v>391</v>
      </c>
      <c r="CK5" s="134" t="s">
        <v>392</v>
      </c>
      <c r="CL5" s="134" t="s">
        <v>393</v>
      </c>
      <c r="CM5" s="134" t="s">
        <v>394</v>
      </c>
      <c r="CN5" s="134" t="s">
        <v>395</v>
      </c>
      <c r="CO5" s="134" t="s">
        <v>396</v>
      </c>
      <c r="CP5" s="134" t="s">
        <v>397</v>
      </c>
      <c r="CQ5" s="134" t="s">
        <v>398</v>
      </c>
      <c r="CR5" s="134" t="s">
        <v>399</v>
      </c>
      <c r="CS5" s="134" t="s">
        <v>510</v>
      </c>
      <c r="CT5" s="134" t="s">
        <v>511</v>
      </c>
      <c r="CU5" s="134" t="s">
        <v>512</v>
      </c>
      <c r="CV5" s="134" t="s">
        <v>513</v>
      </c>
      <c r="CW5" s="134" t="s">
        <v>514</v>
      </c>
      <c r="CX5" s="134" t="s">
        <v>515</v>
      </c>
      <c r="CY5" s="134" t="s">
        <v>516</v>
      </c>
      <c r="CZ5" s="134" t="s">
        <v>517</v>
      </c>
      <c r="DA5" s="134" t="s">
        <v>400</v>
      </c>
      <c r="DB5" s="134" t="s">
        <v>401</v>
      </c>
      <c r="DC5" s="134" t="s">
        <v>402</v>
      </c>
      <c r="DD5" s="134" t="s">
        <v>518</v>
      </c>
      <c r="DE5" s="134" t="s">
        <v>403</v>
      </c>
      <c r="DF5" s="134" t="s">
        <v>521</v>
      </c>
      <c r="DG5" s="134" t="s">
        <v>519</v>
      </c>
      <c r="DH5" s="134" t="s">
        <v>520</v>
      </c>
      <c r="DI5" s="134" t="s">
        <v>523</v>
      </c>
      <c r="DJ5" s="134" t="s">
        <v>522</v>
      </c>
      <c r="DK5" s="134" t="s">
        <v>404</v>
      </c>
      <c r="DL5" s="134" t="s">
        <v>405</v>
      </c>
      <c r="DM5" s="134" t="s">
        <v>406</v>
      </c>
      <c r="DN5" s="134" t="s">
        <v>407</v>
      </c>
      <c r="DO5" s="134" t="s">
        <v>408</v>
      </c>
      <c r="DP5" s="134" t="s">
        <v>409</v>
      </c>
      <c r="DQ5" s="134" t="s">
        <v>410</v>
      </c>
      <c r="DR5" s="134" t="s">
        <v>411</v>
      </c>
      <c r="DS5" s="134" t="s">
        <v>412</v>
      </c>
      <c r="DT5" s="134" t="s">
        <v>413</v>
      </c>
      <c r="DU5" s="134" t="s">
        <v>414</v>
      </c>
      <c r="DV5" s="134" t="s">
        <v>415</v>
      </c>
      <c r="DW5" s="134" t="s">
        <v>416</v>
      </c>
      <c r="DX5" s="134" t="s">
        <v>417</v>
      </c>
      <c r="DY5" s="134" t="s">
        <v>418</v>
      </c>
      <c r="DZ5" s="134" t="s">
        <v>419</v>
      </c>
      <c r="EA5" s="134" t="s">
        <v>420</v>
      </c>
      <c r="EB5" s="134" t="s">
        <v>421</v>
      </c>
      <c r="EC5" s="134" t="s">
        <v>422</v>
      </c>
      <c r="ED5" s="134" t="s">
        <v>423</v>
      </c>
      <c r="EE5" s="134" t="s">
        <v>424</v>
      </c>
      <c r="EF5" s="134" t="s">
        <v>425</v>
      </c>
      <c r="EG5" s="134" t="s">
        <v>426</v>
      </c>
      <c r="EH5" s="134" t="s">
        <v>427</v>
      </c>
      <c r="EI5" s="134" t="s">
        <v>428</v>
      </c>
      <c r="EJ5" s="134" t="s">
        <v>429</v>
      </c>
      <c r="EK5" s="134" t="s">
        <v>430</v>
      </c>
      <c r="EL5" s="134" t="s">
        <v>431</v>
      </c>
      <c r="EM5" s="134" t="s">
        <v>432</v>
      </c>
      <c r="EN5" s="134" t="s">
        <v>433</v>
      </c>
      <c r="EO5" s="134" t="s">
        <v>434</v>
      </c>
      <c r="EP5" s="134" t="s">
        <v>435</v>
      </c>
      <c r="EQ5" s="134" t="s">
        <v>436</v>
      </c>
      <c r="ER5" s="134" t="s">
        <v>437</v>
      </c>
      <c r="ES5" s="134" t="s">
        <v>438</v>
      </c>
      <c r="ET5" s="165" t="s">
        <v>524</v>
      </c>
      <c r="EU5" s="134" t="s">
        <v>439</v>
      </c>
      <c r="EV5" s="134" t="s">
        <v>440</v>
      </c>
      <c r="EW5" s="134" t="s">
        <v>441</v>
      </c>
      <c r="EX5" s="134" t="s">
        <v>442</v>
      </c>
      <c r="EY5" s="134" t="s">
        <v>443</v>
      </c>
      <c r="EZ5" s="134" t="s">
        <v>444</v>
      </c>
      <c r="FA5" s="165" t="s">
        <v>525</v>
      </c>
      <c r="FB5" s="134" t="s">
        <v>445</v>
      </c>
      <c r="FC5" s="134" t="s">
        <v>446</v>
      </c>
      <c r="FD5" s="134" t="s">
        <v>447</v>
      </c>
      <c r="FE5" s="134" t="s">
        <v>448</v>
      </c>
      <c r="FF5" s="134" t="s">
        <v>449</v>
      </c>
      <c r="FG5" s="134" t="s">
        <v>450</v>
      </c>
      <c r="FH5" s="134" t="s">
        <v>451</v>
      </c>
      <c r="FI5" s="134" t="s">
        <v>526</v>
      </c>
      <c r="FJ5" s="134" t="s">
        <v>527</v>
      </c>
      <c r="FK5" s="134" t="s">
        <v>452</v>
      </c>
      <c r="FL5" s="134" t="s">
        <v>453</v>
      </c>
      <c r="FM5" s="134" t="s">
        <v>658</v>
      </c>
      <c r="FN5" s="134" t="s">
        <v>659</v>
      </c>
      <c r="FO5" s="134" t="s">
        <v>454</v>
      </c>
      <c r="FP5" s="134" t="s">
        <v>455</v>
      </c>
      <c r="FQ5" s="134" t="s">
        <v>456</v>
      </c>
      <c r="FR5" s="134" t="s">
        <v>457</v>
      </c>
      <c r="FS5" s="134" t="s">
        <v>458</v>
      </c>
      <c r="FT5" s="134" t="s">
        <v>459</v>
      </c>
      <c r="FU5" s="134" t="s">
        <v>460</v>
      </c>
      <c r="FV5" s="134" t="s">
        <v>461</v>
      </c>
      <c r="FW5" s="134" t="s">
        <v>462</v>
      </c>
      <c r="FX5" s="134" t="s">
        <v>463</v>
      </c>
      <c r="FY5" s="134" t="s">
        <v>664</v>
      </c>
      <c r="FZ5" s="134" t="s">
        <v>665</v>
      </c>
      <c r="GA5" s="134" t="s">
        <v>666</v>
      </c>
      <c r="GB5" s="134" t="s">
        <v>667</v>
      </c>
      <c r="GC5" s="134" t="s">
        <v>668</v>
      </c>
      <c r="GD5" s="134" t="s">
        <v>669</v>
      </c>
      <c r="GE5" s="134" t="s">
        <v>670</v>
      </c>
      <c r="GF5" s="134" t="s">
        <v>671</v>
      </c>
      <c r="GG5" s="134" t="s">
        <v>672</v>
      </c>
      <c r="GH5" s="134" t="s">
        <v>673</v>
      </c>
      <c r="GI5" s="134" t="s">
        <v>674</v>
      </c>
      <c r="GJ5" s="134" t="s">
        <v>675</v>
      </c>
      <c r="GK5" s="134" t="s">
        <v>464</v>
      </c>
      <c r="GL5" s="134" t="s">
        <v>465</v>
      </c>
      <c r="GM5" s="134" t="s">
        <v>466</v>
      </c>
      <c r="GN5" s="134" t="s">
        <v>467</v>
      </c>
      <c r="GO5" s="134" t="s">
        <v>468</v>
      </c>
      <c r="GP5" s="134" t="s">
        <v>469</v>
      </c>
      <c r="GQ5" s="134" t="s">
        <v>470</v>
      </c>
      <c r="GR5" s="134" t="s">
        <v>471</v>
      </c>
      <c r="GS5" s="134" t="s">
        <v>472</v>
      </c>
      <c r="GT5" s="134" t="s">
        <v>535</v>
      </c>
      <c r="GU5" s="134" t="s">
        <v>536</v>
      </c>
      <c r="GV5" s="134" t="s">
        <v>548</v>
      </c>
      <c r="GW5" s="134" t="s">
        <v>537</v>
      </c>
      <c r="GX5" s="134" t="s">
        <v>538</v>
      </c>
      <c r="GY5" s="134" t="s">
        <v>539</v>
      </c>
      <c r="GZ5" s="134" t="s">
        <v>540</v>
      </c>
      <c r="HA5" s="134" t="s">
        <v>541</v>
      </c>
      <c r="HB5" s="134" t="s">
        <v>542</v>
      </c>
      <c r="HC5" s="134" t="s">
        <v>543</v>
      </c>
      <c r="HD5" s="134" t="s">
        <v>544</v>
      </c>
      <c r="HE5" s="134" t="s">
        <v>545</v>
      </c>
      <c r="HF5" s="134" t="s">
        <v>546</v>
      </c>
      <c r="HG5" s="134" t="s">
        <v>547</v>
      </c>
      <c r="HH5" s="134" t="s">
        <v>549</v>
      </c>
      <c r="HI5" s="134" t="s">
        <v>550</v>
      </c>
      <c r="HJ5" s="134" t="s">
        <v>551</v>
      </c>
      <c r="HK5" s="134" t="s">
        <v>552</v>
      </c>
      <c r="HL5" s="134" t="s">
        <v>553</v>
      </c>
      <c r="HM5" s="134" t="s">
        <v>554</v>
      </c>
      <c r="HN5" s="134" t="s">
        <v>555</v>
      </c>
      <c r="HO5" s="134" t="s">
        <v>556</v>
      </c>
      <c r="HT5"/>
      <c r="HU5"/>
    </row>
    <row r="6" spans="1:229" ht="15" customHeight="1" x14ac:dyDescent="0.35">
      <c r="A6" s="139">
        <v>43646</v>
      </c>
      <c r="B6" s="130" t="s">
        <v>692</v>
      </c>
      <c r="C6" s="130" t="s">
        <v>1</v>
      </c>
      <c r="D6" s="164" t="s">
        <v>676</v>
      </c>
      <c r="E6" s="229" t="s">
        <v>286</v>
      </c>
      <c r="F6" s="222">
        <v>25000000</v>
      </c>
      <c r="G6" s="222">
        <v>60000000</v>
      </c>
      <c r="H6" s="222">
        <v>15000000</v>
      </c>
      <c r="I6" s="222">
        <v>18269731.420000002</v>
      </c>
      <c r="J6" s="222" t="s">
        <v>286</v>
      </c>
      <c r="K6" s="222" t="s">
        <v>286</v>
      </c>
      <c r="L6" s="222" t="s">
        <v>286</v>
      </c>
      <c r="M6" s="222" t="s">
        <v>286</v>
      </c>
      <c r="N6" s="222" t="s">
        <v>286</v>
      </c>
      <c r="O6" s="222" t="s">
        <v>286</v>
      </c>
      <c r="P6" s="222" t="s">
        <v>286</v>
      </c>
      <c r="Q6" s="222" t="s">
        <v>286</v>
      </c>
      <c r="R6" s="222" t="s">
        <v>286</v>
      </c>
      <c r="S6" s="222" t="s">
        <v>286</v>
      </c>
      <c r="T6" s="222" t="s">
        <v>286</v>
      </c>
      <c r="U6" s="222" t="s">
        <v>286</v>
      </c>
      <c r="V6" s="222" t="s">
        <v>286</v>
      </c>
      <c r="W6" s="222" t="s">
        <v>286</v>
      </c>
      <c r="X6" s="222" t="s">
        <v>286</v>
      </c>
      <c r="Y6" s="222" t="s">
        <v>286</v>
      </c>
      <c r="Z6" s="222" t="s">
        <v>286</v>
      </c>
      <c r="AA6" s="222" t="s">
        <v>286</v>
      </c>
      <c r="AB6" s="222" t="s">
        <v>286</v>
      </c>
      <c r="AC6" s="222" t="s">
        <v>286</v>
      </c>
      <c r="AD6" s="222" t="s">
        <v>286</v>
      </c>
      <c r="AE6" s="222" t="s">
        <v>693</v>
      </c>
      <c r="AF6" s="222" t="s">
        <v>717</v>
      </c>
      <c r="AG6" s="222" t="s">
        <v>286</v>
      </c>
      <c r="AH6" s="222" t="s">
        <v>286</v>
      </c>
      <c r="AI6" s="222" t="s">
        <v>286</v>
      </c>
      <c r="AJ6" s="222" t="s">
        <v>286</v>
      </c>
      <c r="AK6" s="222" t="s">
        <v>286</v>
      </c>
      <c r="AL6" s="222" t="s">
        <v>286</v>
      </c>
      <c r="AM6" s="222" t="s">
        <v>286</v>
      </c>
      <c r="AN6" s="222" t="s">
        <v>286</v>
      </c>
      <c r="AO6" s="222" t="s">
        <v>286</v>
      </c>
      <c r="AP6" s="222" t="s">
        <v>286</v>
      </c>
      <c r="AQ6" s="222" t="s">
        <v>286</v>
      </c>
      <c r="AR6" s="222" t="s">
        <v>286</v>
      </c>
      <c r="AS6" s="222" t="s">
        <v>677</v>
      </c>
      <c r="AT6" s="222" t="s">
        <v>678</v>
      </c>
      <c r="AU6" s="223">
        <v>0.99</v>
      </c>
      <c r="AV6" s="222" t="s">
        <v>679</v>
      </c>
      <c r="AW6" s="222" t="s">
        <v>680</v>
      </c>
      <c r="AX6" s="230">
        <v>0</v>
      </c>
      <c r="AY6" s="222">
        <v>13735847.449999999</v>
      </c>
      <c r="AZ6" s="222" t="s">
        <v>286</v>
      </c>
      <c r="BA6" s="222" t="s">
        <v>286</v>
      </c>
      <c r="BB6" s="222" t="s">
        <v>286</v>
      </c>
      <c r="BC6" s="222" t="s">
        <v>286</v>
      </c>
      <c r="BD6" s="222" t="s">
        <v>286</v>
      </c>
      <c r="BE6" s="222" t="s">
        <v>286</v>
      </c>
      <c r="BF6" s="222" t="s">
        <v>286</v>
      </c>
      <c r="BG6" s="222" t="s">
        <v>286</v>
      </c>
      <c r="BH6" s="222" t="s">
        <v>286</v>
      </c>
      <c r="BI6" s="222" t="s">
        <v>286</v>
      </c>
      <c r="BJ6" s="222" t="s">
        <v>286</v>
      </c>
      <c r="BK6" s="222" t="s">
        <v>286</v>
      </c>
      <c r="BL6" s="222" t="s">
        <v>286</v>
      </c>
      <c r="BM6" s="222" t="s">
        <v>286</v>
      </c>
      <c r="BN6" s="222" t="s">
        <v>286</v>
      </c>
      <c r="BO6" s="222" t="s">
        <v>286</v>
      </c>
      <c r="BP6" s="222" t="s">
        <v>286</v>
      </c>
      <c r="BQ6" s="222" t="s">
        <v>286</v>
      </c>
      <c r="BR6" s="222" t="s">
        <v>286</v>
      </c>
      <c r="BS6" s="222" t="s">
        <v>681</v>
      </c>
      <c r="BT6" s="231">
        <v>42541</v>
      </c>
      <c r="BU6" s="222" t="s">
        <v>694</v>
      </c>
      <c r="BV6" s="231">
        <v>42541</v>
      </c>
      <c r="BW6" s="223">
        <v>0.99</v>
      </c>
      <c r="BX6" s="231">
        <v>42541</v>
      </c>
      <c r="BY6" s="222" t="s">
        <v>695</v>
      </c>
      <c r="BZ6" s="231">
        <v>42541</v>
      </c>
      <c r="CA6" s="222" t="s">
        <v>286</v>
      </c>
      <c r="CB6" s="222" t="s">
        <v>286</v>
      </c>
      <c r="CC6" s="222" t="s">
        <v>679</v>
      </c>
      <c r="CD6" s="231">
        <v>42541</v>
      </c>
      <c r="CE6" s="222" t="s">
        <v>286</v>
      </c>
      <c r="CF6" s="222" t="s">
        <v>296</v>
      </c>
      <c r="CG6" s="231">
        <v>42541</v>
      </c>
      <c r="CH6" s="222" t="s">
        <v>286</v>
      </c>
      <c r="CI6" s="222" t="s">
        <v>713</v>
      </c>
      <c r="CJ6" s="222" t="s">
        <v>682</v>
      </c>
      <c r="CK6" s="222" t="s">
        <v>286</v>
      </c>
      <c r="CL6" s="222" t="s">
        <v>286</v>
      </c>
      <c r="CM6" s="222" t="s">
        <v>286</v>
      </c>
      <c r="CN6" s="222" t="s">
        <v>286</v>
      </c>
      <c r="CO6" s="222">
        <v>6526645.1888333354</v>
      </c>
      <c r="CP6" s="222">
        <v>26031454.909999996</v>
      </c>
      <c r="CQ6" s="222">
        <v>23798190.829224002</v>
      </c>
      <c r="CR6" s="209" t="s">
        <v>693</v>
      </c>
      <c r="CS6" s="222">
        <v>0</v>
      </c>
      <c r="CT6" s="222">
        <v>0</v>
      </c>
      <c r="CU6" s="222">
        <v>0</v>
      </c>
      <c r="CV6" s="222">
        <v>236140602.74000001</v>
      </c>
      <c r="CW6" s="222">
        <v>0</v>
      </c>
      <c r="CX6" s="222">
        <v>1431335000</v>
      </c>
      <c r="CY6" s="222">
        <v>0</v>
      </c>
      <c r="CZ6" s="222">
        <v>0</v>
      </c>
      <c r="DA6" s="222" t="s">
        <v>696</v>
      </c>
      <c r="DB6" s="222" t="s">
        <v>697</v>
      </c>
      <c r="DC6" s="222" t="s">
        <v>286</v>
      </c>
      <c r="DD6" s="222" t="s">
        <v>286</v>
      </c>
      <c r="DE6" s="222" t="s">
        <v>286</v>
      </c>
      <c r="DF6" s="222" t="s">
        <v>286</v>
      </c>
      <c r="DG6" s="222">
        <v>803881481.61000001</v>
      </c>
      <c r="DH6" s="222" t="s">
        <v>286</v>
      </c>
      <c r="DI6" s="222" t="s">
        <v>286</v>
      </c>
      <c r="DJ6" s="222" t="s">
        <v>286</v>
      </c>
      <c r="DK6" s="222" t="s">
        <v>286</v>
      </c>
      <c r="DL6" s="222" t="s">
        <v>286</v>
      </c>
      <c r="DM6" s="222" t="s">
        <v>286</v>
      </c>
      <c r="DN6" s="222" t="s">
        <v>286</v>
      </c>
      <c r="DO6" s="222" t="s">
        <v>286</v>
      </c>
      <c r="DP6" s="222" t="s">
        <v>286</v>
      </c>
      <c r="DQ6" s="222" t="s">
        <v>286</v>
      </c>
      <c r="DR6" s="222" t="s">
        <v>286</v>
      </c>
      <c r="DS6" s="222" t="s">
        <v>286</v>
      </c>
      <c r="DT6" s="222" t="s">
        <v>286</v>
      </c>
      <c r="DU6" s="222" t="s">
        <v>286</v>
      </c>
      <c r="DV6" s="223" t="s">
        <v>286</v>
      </c>
      <c r="DW6" s="222" t="s">
        <v>286</v>
      </c>
      <c r="DX6" s="222" t="s">
        <v>286</v>
      </c>
      <c r="DY6" s="222" t="s">
        <v>286</v>
      </c>
      <c r="DZ6" s="222">
        <v>119474099</v>
      </c>
      <c r="EA6" s="222">
        <v>65567023</v>
      </c>
      <c r="EB6" s="222">
        <v>200671797</v>
      </c>
      <c r="EC6" s="222">
        <v>131134045</v>
      </c>
      <c r="ED6" s="222">
        <v>52840969</v>
      </c>
      <c r="EE6" s="222">
        <v>280178710</v>
      </c>
      <c r="EF6" s="222">
        <v>160704611</v>
      </c>
      <c r="EG6" s="222" t="s">
        <v>683</v>
      </c>
      <c r="EH6" s="222" t="s">
        <v>698</v>
      </c>
      <c r="EI6" s="223">
        <v>0.8538</v>
      </c>
      <c r="EJ6" s="223">
        <v>3.7000000000000002E-3</v>
      </c>
      <c r="EK6" s="222" t="s">
        <v>286</v>
      </c>
      <c r="EL6" s="222">
        <v>236097205</v>
      </c>
      <c r="EM6" s="223">
        <v>1</v>
      </c>
      <c r="EN6" s="222" t="s">
        <v>286</v>
      </c>
      <c r="EO6" s="222" t="s">
        <v>286</v>
      </c>
      <c r="EP6" s="222" t="s">
        <v>286</v>
      </c>
      <c r="EQ6" s="222" t="s">
        <v>286</v>
      </c>
      <c r="ER6" s="222" t="s">
        <v>286</v>
      </c>
      <c r="ES6" s="222" t="s">
        <v>286</v>
      </c>
      <c r="ET6" s="223" t="s">
        <v>286</v>
      </c>
      <c r="EU6" s="222" t="s">
        <v>286</v>
      </c>
      <c r="EV6" s="222" t="s">
        <v>286</v>
      </c>
      <c r="EW6" s="222" t="s">
        <v>286</v>
      </c>
      <c r="EX6" s="222" t="s">
        <v>286</v>
      </c>
      <c r="EY6" s="222" t="s">
        <v>286</v>
      </c>
      <c r="EZ6" s="222" t="s">
        <v>286</v>
      </c>
      <c r="FA6" s="223" t="s">
        <v>286</v>
      </c>
      <c r="FB6" s="222" t="s">
        <v>286</v>
      </c>
      <c r="FC6" s="222" t="s">
        <v>286</v>
      </c>
      <c r="FD6" s="222" t="s">
        <v>286</v>
      </c>
      <c r="FE6" s="222" t="s">
        <v>286</v>
      </c>
      <c r="FF6" s="222" t="s">
        <v>286</v>
      </c>
      <c r="FG6" s="222" t="s">
        <v>286</v>
      </c>
      <c r="FH6" s="222" t="s">
        <v>286</v>
      </c>
      <c r="FI6" s="222" t="s">
        <v>286</v>
      </c>
      <c r="FJ6" s="222" t="s">
        <v>286</v>
      </c>
      <c r="FK6" s="223">
        <v>0.99439999999999995</v>
      </c>
      <c r="FL6" s="223">
        <v>0.99980000000000002</v>
      </c>
      <c r="FM6" s="222" t="s">
        <v>700</v>
      </c>
      <c r="FN6" s="232">
        <v>6.5972222222222224E-2</v>
      </c>
      <c r="FO6" s="222" t="s">
        <v>715</v>
      </c>
      <c r="FP6" s="230">
        <v>30</v>
      </c>
      <c r="FQ6" s="230">
        <v>9</v>
      </c>
      <c r="FR6" s="222" t="s">
        <v>286</v>
      </c>
      <c r="FS6" s="222" t="s">
        <v>286</v>
      </c>
      <c r="FT6" s="230">
        <v>30</v>
      </c>
      <c r="FU6" s="230">
        <v>8</v>
      </c>
      <c r="FV6" s="230">
        <v>1</v>
      </c>
      <c r="FW6" s="230">
        <v>23</v>
      </c>
      <c r="FX6" s="230">
        <v>7</v>
      </c>
      <c r="FY6" s="222" t="s">
        <v>286</v>
      </c>
      <c r="FZ6" s="222" t="s">
        <v>286</v>
      </c>
      <c r="GA6" s="222" t="s">
        <v>286</v>
      </c>
      <c r="GB6" s="222" t="s">
        <v>286</v>
      </c>
      <c r="GC6" s="222" t="s">
        <v>286</v>
      </c>
      <c r="GD6" s="222" t="s">
        <v>286</v>
      </c>
      <c r="GE6" s="222" t="s">
        <v>286</v>
      </c>
      <c r="GF6" s="222" t="s">
        <v>286</v>
      </c>
      <c r="GG6" s="223">
        <v>0.44768246002044715</v>
      </c>
      <c r="GH6" s="223">
        <v>0.48927511001307611</v>
      </c>
      <c r="GI6" s="223">
        <v>0.66265757510518719</v>
      </c>
      <c r="GJ6" s="223">
        <v>0.70749805054833137</v>
      </c>
      <c r="GK6" s="223" t="s">
        <v>649</v>
      </c>
      <c r="GL6" s="223">
        <v>0.45019999999999999</v>
      </c>
      <c r="GM6" s="223">
        <v>0.67459999999999998</v>
      </c>
      <c r="GN6" s="222" t="s">
        <v>286</v>
      </c>
      <c r="GO6" s="222" t="s">
        <v>286</v>
      </c>
      <c r="GP6" s="222" t="s">
        <v>286</v>
      </c>
      <c r="GQ6" s="222" t="s">
        <v>286</v>
      </c>
      <c r="GR6" s="222" t="s">
        <v>286</v>
      </c>
      <c r="GS6" s="222" t="s">
        <v>286</v>
      </c>
      <c r="GT6" s="222" t="s">
        <v>286</v>
      </c>
      <c r="GU6" s="222" t="s">
        <v>286</v>
      </c>
      <c r="GV6" s="222" t="s">
        <v>286</v>
      </c>
      <c r="GW6" s="222" t="s">
        <v>286</v>
      </c>
      <c r="GX6" s="222" t="s">
        <v>286</v>
      </c>
      <c r="GY6" s="222" t="s">
        <v>286</v>
      </c>
      <c r="GZ6" s="222" t="s">
        <v>286</v>
      </c>
      <c r="HA6" s="222" t="s">
        <v>286</v>
      </c>
      <c r="HB6" s="222" t="s">
        <v>286</v>
      </c>
      <c r="HC6" s="222" t="s">
        <v>286</v>
      </c>
      <c r="HD6" s="222" t="s">
        <v>286</v>
      </c>
      <c r="HE6" s="222" t="s">
        <v>286</v>
      </c>
      <c r="HF6" s="222" t="s">
        <v>286</v>
      </c>
      <c r="HG6" s="222" t="s">
        <v>286</v>
      </c>
      <c r="HH6" s="222" t="s">
        <v>286</v>
      </c>
      <c r="HI6" s="222" t="s">
        <v>286</v>
      </c>
      <c r="HJ6" s="222" t="s">
        <v>286</v>
      </c>
      <c r="HK6" s="222" t="s">
        <v>286</v>
      </c>
      <c r="HL6" s="222" t="s">
        <v>286</v>
      </c>
      <c r="HM6" s="222" t="s">
        <v>286</v>
      </c>
      <c r="HN6" s="222" t="s">
        <v>286</v>
      </c>
      <c r="HO6" s="222" t="s">
        <v>286</v>
      </c>
      <c r="HQ6" s="131"/>
      <c r="HR6" s="196"/>
    </row>
    <row r="7" spans="1:229" ht="15" customHeight="1" x14ac:dyDescent="0.35">
      <c r="A7" s="139">
        <v>43738</v>
      </c>
      <c r="B7" s="130" t="s">
        <v>692</v>
      </c>
      <c r="C7" s="130" t="s">
        <v>1</v>
      </c>
      <c r="D7" s="164" t="s">
        <v>676</v>
      </c>
      <c r="E7" s="229" t="s">
        <v>286</v>
      </c>
      <c r="F7" s="222">
        <v>25000000</v>
      </c>
      <c r="G7" s="222">
        <v>60000000</v>
      </c>
      <c r="H7" s="222">
        <v>15000000</v>
      </c>
      <c r="I7" s="222">
        <v>18479120.629999999</v>
      </c>
      <c r="J7" s="222" t="s">
        <v>286</v>
      </c>
      <c r="K7" s="222" t="s">
        <v>286</v>
      </c>
      <c r="L7" s="222" t="s">
        <v>286</v>
      </c>
      <c r="M7" s="222" t="s">
        <v>286</v>
      </c>
      <c r="N7" s="222" t="s">
        <v>286</v>
      </c>
      <c r="O7" s="222" t="s">
        <v>286</v>
      </c>
      <c r="P7" s="222" t="s">
        <v>286</v>
      </c>
      <c r="Q7" s="222" t="s">
        <v>286</v>
      </c>
      <c r="R7" s="222" t="s">
        <v>286</v>
      </c>
      <c r="S7" s="222" t="s">
        <v>286</v>
      </c>
      <c r="T7" s="222" t="s">
        <v>286</v>
      </c>
      <c r="U7" s="222" t="s">
        <v>286</v>
      </c>
      <c r="V7" s="222" t="s">
        <v>286</v>
      </c>
      <c r="W7" s="222" t="s">
        <v>286</v>
      </c>
      <c r="X7" s="222" t="s">
        <v>286</v>
      </c>
      <c r="Y7" s="222" t="s">
        <v>286</v>
      </c>
      <c r="Z7" s="222" t="s">
        <v>286</v>
      </c>
      <c r="AA7" s="222" t="s">
        <v>286</v>
      </c>
      <c r="AB7" s="222" t="s">
        <v>286</v>
      </c>
      <c r="AC7" s="222" t="s">
        <v>286</v>
      </c>
      <c r="AD7" s="222" t="s">
        <v>286</v>
      </c>
      <c r="AE7" s="222" t="s">
        <v>693</v>
      </c>
      <c r="AF7" s="222" t="s">
        <v>717</v>
      </c>
      <c r="AG7" s="222" t="s">
        <v>286</v>
      </c>
      <c r="AH7" s="222" t="s">
        <v>286</v>
      </c>
      <c r="AI7" s="222" t="s">
        <v>286</v>
      </c>
      <c r="AJ7" s="222" t="s">
        <v>286</v>
      </c>
      <c r="AK7" s="222" t="s">
        <v>286</v>
      </c>
      <c r="AL7" s="222" t="s">
        <v>286</v>
      </c>
      <c r="AM7" s="222" t="s">
        <v>286</v>
      </c>
      <c r="AN7" s="222" t="s">
        <v>286</v>
      </c>
      <c r="AO7" s="222" t="s">
        <v>286</v>
      </c>
      <c r="AP7" s="222" t="s">
        <v>286</v>
      </c>
      <c r="AQ7" s="222" t="s">
        <v>286</v>
      </c>
      <c r="AR7" s="222" t="s">
        <v>286</v>
      </c>
      <c r="AS7" s="222" t="s">
        <v>677</v>
      </c>
      <c r="AT7" s="222" t="s">
        <v>678</v>
      </c>
      <c r="AU7" s="223">
        <v>0.99</v>
      </c>
      <c r="AV7" s="222" t="s">
        <v>679</v>
      </c>
      <c r="AW7" s="222" t="s">
        <v>680</v>
      </c>
      <c r="AX7" s="230">
        <v>0</v>
      </c>
      <c r="AY7" s="222">
        <v>9864817.8399999999</v>
      </c>
      <c r="AZ7" s="222" t="s">
        <v>286</v>
      </c>
      <c r="BA7" s="222" t="s">
        <v>286</v>
      </c>
      <c r="BB7" s="222" t="s">
        <v>286</v>
      </c>
      <c r="BC7" s="222" t="s">
        <v>286</v>
      </c>
      <c r="BD7" s="222" t="s">
        <v>286</v>
      </c>
      <c r="BE7" s="222" t="s">
        <v>286</v>
      </c>
      <c r="BF7" s="222" t="s">
        <v>286</v>
      </c>
      <c r="BG7" s="222" t="s">
        <v>286</v>
      </c>
      <c r="BH7" s="222" t="s">
        <v>286</v>
      </c>
      <c r="BI7" s="222" t="s">
        <v>286</v>
      </c>
      <c r="BJ7" s="222" t="s">
        <v>286</v>
      </c>
      <c r="BK7" s="222" t="s">
        <v>286</v>
      </c>
      <c r="BL7" s="222" t="s">
        <v>286</v>
      </c>
      <c r="BM7" s="222" t="s">
        <v>286</v>
      </c>
      <c r="BN7" s="222" t="s">
        <v>286</v>
      </c>
      <c r="BO7" s="222" t="s">
        <v>286</v>
      </c>
      <c r="BP7" s="222" t="s">
        <v>286</v>
      </c>
      <c r="BQ7" s="222" t="s">
        <v>286</v>
      </c>
      <c r="BR7" s="222" t="s">
        <v>286</v>
      </c>
      <c r="BS7" s="222" t="s">
        <v>681</v>
      </c>
      <c r="BT7" s="231">
        <v>42541</v>
      </c>
      <c r="BU7" s="222" t="s">
        <v>694</v>
      </c>
      <c r="BV7" s="231">
        <v>42541</v>
      </c>
      <c r="BW7" s="223">
        <v>0.99</v>
      </c>
      <c r="BX7" s="231">
        <v>42541</v>
      </c>
      <c r="BY7" s="222" t="s">
        <v>695</v>
      </c>
      <c r="BZ7" s="231">
        <v>42541</v>
      </c>
      <c r="CA7" s="222" t="s">
        <v>286</v>
      </c>
      <c r="CB7" s="222" t="s">
        <v>286</v>
      </c>
      <c r="CC7" s="222" t="s">
        <v>679</v>
      </c>
      <c r="CD7" s="231">
        <v>42541</v>
      </c>
      <c r="CE7" s="222" t="s">
        <v>286</v>
      </c>
      <c r="CF7" s="222" t="s">
        <v>296</v>
      </c>
      <c r="CG7" s="231">
        <v>42541</v>
      </c>
      <c r="CH7" s="222" t="s">
        <v>286</v>
      </c>
      <c r="CI7" s="222" t="s">
        <v>713</v>
      </c>
      <c r="CJ7" s="222" t="s">
        <v>682</v>
      </c>
      <c r="CK7" s="222" t="s">
        <v>286</v>
      </c>
      <c r="CL7" s="222" t="s">
        <v>286</v>
      </c>
      <c r="CM7" s="222" t="s">
        <v>286</v>
      </c>
      <c r="CN7" s="222" t="s">
        <v>286</v>
      </c>
      <c r="CO7" s="222">
        <v>4620798.8629999999</v>
      </c>
      <c r="CP7" s="222">
        <v>10943233.65</v>
      </c>
      <c r="CQ7" s="222">
        <v>4434027.4701119997</v>
      </c>
      <c r="CR7" s="209" t="s">
        <v>693</v>
      </c>
      <c r="CS7" s="222">
        <v>0</v>
      </c>
      <c r="CT7" s="222">
        <v>0</v>
      </c>
      <c r="CU7" s="222">
        <v>0</v>
      </c>
      <c r="CV7" s="222">
        <v>224852727.88999999</v>
      </c>
      <c r="CW7" s="222">
        <v>0</v>
      </c>
      <c r="CX7" s="222">
        <v>1431900000</v>
      </c>
      <c r="CY7" s="222">
        <v>0</v>
      </c>
      <c r="CZ7" s="222">
        <v>0</v>
      </c>
      <c r="DA7" s="222" t="s">
        <v>696</v>
      </c>
      <c r="DB7" s="222" t="s">
        <v>697</v>
      </c>
      <c r="DC7" s="222" t="s">
        <v>286</v>
      </c>
      <c r="DD7" s="222" t="s">
        <v>286</v>
      </c>
      <c r="DE7" s="222" t="s">
        <v>286</v>
      </c>
      <c r="DF7" s="222" t="s">
        <v>286</v>
      </c>
      <c r="DG7" s="222">
        <v>803881481.61000001</v>
      </c>
      <c r="DH7" s="222" t="s">
        <v>286</v>
      </c>
      <c r="DI7" s="222" t="s">
        <v>286</v>
      </c>
      <c r="DJ7" s="222" t="s">
        <v>286</v>
      </c>
      <c r="DK7" s="222" t="s">
        <v>286</v>
      </c>
      <c r="DL7" s="222" t="s">
        <v>286</v>
      </c>
      <c r="DM7" s="222" t="s">
        <v>286</v>
      </c>
      <c r="DN7" s="222" t="s">
        <v>286</v>
      </c>
      <c r="DO7" s="222" t="s">
        <v>286</v>
      </c>
      <c r="DP7" s="222" t="s">
        <v>286</v>
      </c>
      <c r="DQ7" s="222" t="s">
        <v>286</v>
      </c>
      <c r="DR7" s="222" t="s">
        <v>286</v>
      </c>
      <c r="DS7" s="222" t="s">
        <v>286</v>
      </c>
      <c r="DT7" s="222" t="s">
        <v>286</v>
      </c>
      <c r="DU7" s="222" t="s">
        <v>286</v>
      </c>
      <c r="DV7" s="222" t="s">
        <v>286</v>
      </c>
      <c r="DW7" s="222" t="s">
        <v>286</v>
      </c>
      <c r="DX7" s="222" t="s">
        <v>286</v>
      </c>
      <c r="DY7" s="222" t="s">
        <v>286</v>
      </c>
      <c r="DZ7" s="222">
        <v>119474099</v>
      </c>
      <c r="EA7" s="222">
        <v>65567023</v>
      </c>
      <c r="EB7" s="222">
        <v>200671797</v>
      </c>
      <c r="EC7" s="222">
        <v>131134045</v>
      </c>
      <c r="ED7" s="222">
        <v>52840969</v>
      </c>
      <c r="EE7" s="222">
        <v>280178710</v>
      </c>
      <c r="EF7" s="222">
        <v>160704611</v>
      </c>
      <c r="EG7" s="222" t="s">
        <v>683</v>
      </c>
      <c r="EH7" s="222" t="s">
        <v>698</v>
      </c>
      <c r="EI7" s="223">
        <v>0.8538</v>
      </c>
      <c r="EJ7" s="223">
        <v>3.7000000000000002E-3</v>
      </c>
      <c r="EK7" s="222" t="s">
        <v>286</v>
      </c>
      <c r="EL7" s="222">
        <v>224808787</v>
      </c>
      <c r="EM7" s="223">
        <v>1</v>
      </c>
      <c r="EN7" s="222" t="s">
        <v>286</v>
      </c>
      <c r="EO7" s="222" t="s">
        <v>286</v>
      </c>
      <c r="EP7" s="222" t="s">
        <v>286</v>
      </c>
      <c r="EQ7" s="222" t="s">
        <v>286</v>
      </c>
      <c r="ER7" s="222" t="s">
        <v>286</v>
      </c>
      <c r="ES7" s="222" t="s">
        <v>286</v>
      </c>
      <c r="ET7" s="223" t="s">
        <v>286</v>
      </c>
      <c r="EU7" s="222" t="s">
        <v>286</v>
      </c>
      <c r="EV7" s="222" t="s">
        <v>286</v>
      </c>
      <c r="EW7" s="222" t="s">
        <v>286</v>
      </c>
      <c r="EX7" s="222" t="s">
        <v>286</v>
      </c>
      <c r="EY7" s="222" t="s">
        <v>286</v>
      </c>
      <c r="EZ7" s="222" t="s">
        <v>286</v>
      </c>
      <c r="FA7" s="223" t="s">
        <v>286</v>
      </c>
      <c r="FB7" s="222" t="s">
        <v>286</v>
      </c>
      <c r="FC7" s="222" t="s">
        <v>286</v>
      </c>
      <c r="FD7" s="222" t="s">
        <v>286</v>
      </c>
      <c r="FE7" s="222" t="s">
        <v>286</v>
      </c>
      <c r="FF7" s="222" t="s">
        <v>286</v>
      </c>
      <c r="FG7" s="222" t="s">
        <v>286</v>
      </c>
      <c r="FH7" s="222" t="s">
        <v>286</v>
      </c>
      <c r="FI7" s="222" t="s">
        <v>286</v>
      </c>
      <c r="FJ7" s="222" t="s">
        <v>286</v>
      </c>
      <c r="FK7" s="223">
        <v>0.99440000000000006</v>
      </c>
      <c r="FL7" s="223">
        <v>0.99982000000000004</v>
      </c>
      <c r="FM7" s="222" t="s">
        <v>700</v>
      </c>
      <c r="FN7" s="232">
        <v>6.5972222222222224E-2</v>
      </c>
      <c r="FO7" s="222" t="s">
        <v>715</v>
      </c>
      <c r="FP7" s="230">
        <v>29</v>
      </c>
      <c r="FQ7" s="230">
        <v>9</v>
      </c>
      <c r="FR7" s="222" t="s">
        <v>286</v>
      </c>
      <c r="FS7" s="222" t="s">
        <v>286</v>
      </c>
      <c r="FT7" s="230">
        <v>29</v>
      </c>
      <c r="FU7" s="230">
        <v>8</v>
      </c>
      <c r="FV7" s="230">
        <v>1</v>
      </c>
      <c r="FW7" s="230">
        <v>22</v>
      </c>
      <c r="FX7" s="230">
        <v>7</v>
      </c>
      <c r="FY7" s="222" t="s">
        <v>286</v>
      </c>
      <c r="FZ7" s="222" t="s">
        <v>286</v>
      </c>
      <c r="GA7" s="222" t="s">
        <v>286</v>
      </c>
      <c r="GB7" s="222" t="s">
        <v>286</v>
      </c>
      <c r="GC7" s="222" t="s">
        <v>286</v>
      </c>
      <c r="GD7" s="222" t="s">
        <v>286</v>
      </c>
      <c r="GE7" s="222" t="s">
        <v>286</v>
      </c>
      <c r="GF7" s="222" t="s">
        <v>286</v>
      </c>
      <c r="GG7" s="223">
        <v>0.47397330561021234</v>
      </c>
      <c r="GH7" s="223">
        <v>0.49652026287021889</v>
      </c>
      <c r="GI7" s="223">
        <v>0.68127998791497502</v>
      </c>
      <c r="GJ7" s="223">
        <v>0.69823363060484156</v>
      </c>
      <c r="GK7" s="223" t="s">
        <v>649</v>
      </c>
      <c r="GL7" s="223">
        <v>0.46229999999999999</v>
      </c>
      <c r="GM7" s="223">
        <v>0.65090000000000003</v>
      </c>
      <c r="GN7" s="222" t="s">
        <v>286</v>
      </c>
      <c r="GO7" s="222" t="s">
        <v>286</v>
      </c>
      <c r="GP7" s="222" t="s">
        <v>286</v>
      </c>
      <c r="GQ7" s="222" t="s">
        <v>286</v>
      </c>
      <c r="GR7" s="222" t="s">
        <v>286</v>
      </c>
      <c r="GS7" s="222" t="s">
        <v>286</v>
      </c>
      <c r="GT7" s="222" t="s">
        <v>286</v>
      </c>
      <c r="GU7" s="222" t="s">
        <v>286</v>
      </c>
      <c r="GV7" s="222" t="s">
        <v>286</v>
      </c>
      <c r="GW7" s="222" t="s">
        <v>286</v>
      </c>
      <c r="GX7" s="222" t="s">
        <v>286</v>
      </c>
      <c r="GY7" s="222" t="s">
        <v>286</v>
      </c>
      <c r="GZ7" s="222" t="s">
        <v>286</v>
      </c>
      <c r="HA7" s="222" t="s">
        <v>286</v>
      </c>
      <c r="HB7" s="222" t="s">
        <v>286</v>
      </c>
      <c r="HC7" s="222" t="s">
        <v>286</v>
      </c>
      <c r="HD7" s="222" t="s">
        <v>286</v>
      </c>
      <c r="HE7" s="222" t="s">
        <v>286</v>
      </c>
      <c r="HF7" s="222" t="s">
        <v>286</v>
      </c>
      <c r="HG7" s="222" t="s">
        <v>286</v>
      </c>
      <c r="HH7" s="222" t="s">
        <v>286</v>
      </c>
      <c r="HI7" s="222" t="s">
        <v>286</v>
      </c>
      <c r="HJ7" s="222" t="s">
        <v>286</v>
      </c>
      <c r="HK7" s="222" t="s">
        <v>286</v>
      </c>
      <c r="HL7" s="222" t="s">
        <v>286</v>
      </c>
      <c r="HM7" s="222" t="s">
        <v>286</v>
      </c>
      <c r="HN7" s="222" t="s">
        <v>286</v>
      </c>
      <c r="HO7" s="222" t="s">
        <v>286</v>
      </c>
      <c r="HQ7" s="131"/>
      <c r="HR7" s="196"/>
    </row>
    <row r="8" spans="1:229" ht="15" customHeight="1" x14ac:dyDescent="0.35">
      <c r="A8" s="139">
        <v>43830</v>
      </c>
      <c r="B8" s="130" t="s">
        <v>692</v>
      </c>
      <c r="C8" s="130" t="s">
        <v>1</v>
      </c>
      <c r="D8" s="164" t="s">
        <v>676</v>
      </c>
      <c r="E8" s="229" t="s">
        <v>286</v>
      </c>
      <c r="F8" s="222">
        <v>25000000</v>
      </c>
      <c r="G8" s="222">
        <v>60000000</v>
      </c>
      <c r="H8" s="222">
        <v>15000000</v>
      </c>
      <c r="I8" s="222">
        <v>18251202.32</v>
      </c>
      <c r="J8" s="222" t="s">
        <v>286</v>
      </c>
      <c r="K8" s="222" t="s">
        <v>286</v>
      </c>
      <c r="L8" s="222" t="s">
        <v>286</v>
      </c>
      <c r="M8" s="222" t="s">
        <v>286</v>
      </c>
      <c r="N8" s="222" t="s">
        <v>286</v>
      </c>
      <c r="O8" s="222" t="s">
        <v>286</v>
      </c>
      <c r="P8" s="222" t="s">
        <v>286</v>
      </c>
      <c r="Q8" s="222" t="s">
        <v>286</v>
      </c>
      <c r="R8" s="222" t="s">
        <v>286</v>
      </c>
      <c r="S8" s="222" t="s">
        <v>286</v>
      </c>
      <c r="T8" s="222" t="s">
        <v>286</v>
      </c>
      <c r="U8" s="222" t="s">
        <v>286</v>
      </c>
      <c r="V8" s="222" t="s">
        <v>286</v>
      </c>
      <c r="W8" s="222" t="s">
        <v>286</v>
      </c>
      <c r="X8" s="222" t="s">
        <v>286</v>
      </c>
      <c r="Y8" s="222" t="s">
        <v>286</v>
      </c>
      <c r="Z8" s="222" t="s">
        <v>286</v>
      </c>
      <c r="AA8" s="222" t="s">
        <v>286</v>
      </c>
      <c r="AB8" s="222" t="s">
        <v>286</v>
      </c>
      <c r="AC8" s="222" t="s">
        <v>286</v>
      </c>
      <c r="AD8" s="222" t="s">
        <v>286</v>
      </c>
      <c r="AE8" s="222" t="s">
        <v>693</v>
      </c>
      <c r="AF8" s="222" t="s">
        <v>717</v>
      </c>
      <c r="AG8" s="222" t="s">
        <v>286</v>
      </c>
      <c r="AH8" s="222" t="s">
        <v>286</v>
      </c>
      <c r="AI8" s="222" t="s">
        <v>286</v>
      </c>
      <c r="AJ8" s="222" t="s">
        <v>286</v>
      </c>
      <c r="AK8" s="222" t="s">
        <v>286</v>
      </c>
      <c r="AL8" s="222" t="s">
        <v>286</v>
      </c>
      <c r="AM8" s="222" t="s">
        <v>286</v>
      </c>
      <c r="AN8" s="222" t="s">
        <v>286</v>
      </c>
      <c r="AO8" s="222" t="s">
        <v>286</v>
      </c>
      <c r="AP8" s="222" t="s">
        <v>286</v>
      </c>
      <c r="AQ8" s="222" t="s">
        <v>286</v>
      </c>
      <c r="AR8" s="222" t="s">
        <v>286</v>
      </c>
      <c r="AS8" s="222" t="s">
        <v>684</v>
      </c>
      <c r="AT8" s="222" t="s">
        <v>678</v>
      </c>
      <c r="AU8" s="223">
        <v>0.99</v>
      </c>
      <c r="AV8" s="222" t="s">
        <v>679</v>
      </c>
      <c r="AW8" s="222" t="s">
        <v>680</v>
      </c>
      <c r="AX8" s="230">
        <v>0</v>
      </c>
      <c r="AY8" s="222">
        <v>11583213.231000001</v>
      </c>
      <c r="AZ8" s="222" t="s">
        <v>286</v>
      </c>
      <c r="BA8" s="222" t="s">
        <v>286</v>
      </c>
      <c r="BB8" s="222" t="s">
        <v>286</v>
      </c>
      <c r="BC8" s="222" t="s">
        <v>286</v>
      </c>
      <c r="BD8" s="222" t="s">
        <v>286</v>
      </c>
      <c r="BE8" s="222" t="s">
        <v>286</v>
      </c>
      <c r="BF8" s="222" t="s">
        <v>286</v>
      </c>
      <c r="BG8" s="222" t="s">
        <v>286</v>
      </c>
      <c r="BH8" s="222" t="s">
        <v>286</v>
      </c>
      <c r="BI8" s="222" t="s">
        <v>286</v>
      </c>
      <c r="BJ8" s="222" t="s">
        <v>286</v>
      </c>
      <c r="BK8" s="222" t="s">
        <v>286</v>
      </c>
      <c r="BL8" s="222" t="s">
        <v>286</v>
      </c>
      <c r="BM8" s="222" t="s">
        <v>286</v>
      </c>
      <c r="BN8" s="222" t="s">
        <v>286</v>
      </c>
      <c r="BO8" s="222" t="s">
        <v>286</v>
      </c>
      <c r="BP8" s="222" t="s">
        <v>286</v>
      </c>
      <c r="BQ8" s="222" t="s">
        <v>286</v>
      </c>
      <c r="BR8" s="222" t="s">
        <v>286</v>
      </c>
      <c r="BS8" s="222" t="s">
        <v>681</v>
      </c>
      <c r="BT8" s="231">
        <v>42541</v>
      </c>
      <c r="BU8" s="222" t="s">
        <v>694</v>
      </c>
      <c r="BV8" s="231">
        <v>42541</v>
      </c>
      <c r="BW8" s="223">
        <v>0.99</v>
      </c>
      <c r="BX8" s="231">
        <v>42541</v>
      </c>
      <c r="BY8" s="222" t="s">
        <v>695</v>
      </c>
      <c r="BZ8" s="231">
        <v>42541</v>
      </c>
      <c r="CA8" s="222" t="s">
        <v>286</v>
      </c>
      <c r="CB8" s="222" t="s">
        <v>286</v>
      </c>
      <c r="CC8" s="222" t="s">
        <v>679</v>
      </c>
      <c r="CD8" s="231">
        <v>42541</v>
      </c>
      <c r="CE8" s="222" t="s">
        <v>286</v>
      </c>
      <c r="CF8" s="222" t="s">
        <v>296</v>
      </c>
      <c r="CG8" s="231">
        <v>42541</v>
      </c>
      <c r="CH8" s="222" t="s">
        <v>286</v>
      </c>
      <c r="CI8" s="222" t="s">
        <v>713</v>
      </c>
      <c r="CJ8" s="222" t="s">
        <v>682</v>
      </c>
      <c r="CK8" s="222" t="s">
        <v>286</v>
      </c>
      <c r="CL8" s="222" t="s">
        <v>286</v>
      </c>
      <c r="CM8" s="222" t="s">
        <v>286</v>
      </c>
      <c r="CN8" s="222" t="s">
        <v>286</v>
      </c>
      <c r="CO8" s="222">
        <v>4145271.2245161287</v>
      </c>
      <c r="CP8" s="222">
        <v>8496379.3500000015</v>
      </c>
      <c r="CQ8" s="222">
        <v>22610381.932112001</v>
      </c>
      <c r="CR8" s="209" t="s">
        <v>693</v>
      </c>
      <c r="CS8" s="222">
        <v>0</v>
      </c>
      <c r="CT8" s="222">
        <v>0</v>
      </c>
      <c r="CU8" s="222">
        <v>0</v>
      </c>
      <c r="CV8" s="222">
        <v>221622292.75</v>
      </c>
      <c r="CW8" s="222">
        <v>0</v>
      </c>
      <c r="CX8" s="222">
        <v>1430930000</v>
      </c>
      <c r="CY8" s="222">
        <v>0</v>
      </c>
      <c r="CZ8" s="222">
        <v>0</v>
      </c>
      <c r="DA8" s="222" t="s">
        <v>696</v>
      </c>
      <c r="DB8" s="222" t="s">
        <v>697</v>
      </c>
      <c r="DC8" s="222" t="s">
        <v>286</v>
      </c>
      <c r="DD8" s="222" t="s">
        <v>286</v>
      </c>
      <c r="DE8" s="222" t="s">
        <v>286</v>
      </c>
      <c r="DF8" s="222" t="s">
        <v>286</v>
      </c>
      <c r="DG8" s="222">
        <v>803881481.61000001</v>
      </c>
      <c r="DH8" s="222" t="s">
        <v>286</v>
      </c>
      <c r="DI8" s="222" t="s">
        <v>286</v>
      </c>
      <c r="DJ8" s="222" t="s">
        <v>286</v>
      </c>
      <c r="DK8" s="222" t="s">
        <v>286</v>
      </c>
      <c r="DL8" s="222" t="s">
        <v>286</v>
      </c>
      <c r="DM8" s="222" t="s">
        <v>286</v>
      </c>
      <c r="DN8" s="222" t="s">
        <v>286</v>
      </c>
      <c r="DO8" s="222" t="s">
        <v>286</v>
      </c>
      <c r="DP8" s="222" t="s">
        <v>286</v>
      </c>
      <c r="DQ8" s="222" t="s">
        <v>286</v>
      </c>
      <c r="DR8" s="222" t="s">
        <v>286</v>
      </c>
      <c r="DS8" s="222" t="s">
        <v>286</v>
      </c>
      <c r="DT8" s="222" t="s">
        <v>286</v>
      </c>
      <c r="DU8" s="222" t="s">
        <v>286</v>
      </c>
      <c r="DV8" s="222" t="s">
        <v>286</v>
      </c>
      <c r="DW8" s="222" t="s">
        <v>286</v>
      </c>
      <c r="DX8" s="222" t="s">
        <v>286</v>
      </c>
      <c r="DY8" s="222" t="s">
        <v>286</v>
      </c>
      <c r="DZ8" s="222">
        <v>119474099</v>
      </c>
      <c r="EA8" s="222">
        <v>65567023</v>
      </c>
      <c r="EB8" s="222">
        <v>200671797</v>
      </c>
      <c r="EC8" s="222">
        <v>131134045</v>
      </c>
      <c r="ED8" s="222">
        <v>52840969</v>
      </c>
      <c r="EE8" s="222">
        <v>280178710</v>
      </c>
      <c r="EF8" s="222">
        <v>160704611</v>
      </c>
      <c r="EG8" s="222" t="s">
        <v>683</v>
      </c>
      <c r="EH8" s="222" t="s">
        <v>698</v>
      </c>
      <c r="EI8" s="223">
        <v>0.8538</v>
      </c>
      <c r="EJ8" s="223">
        <v>3.7000000000000002E-3</v>
      </c>
      <c r="EK8" s="222" t="s">
        <v>286</v>
      </c>
      <c r="EL8" s="222">
        <v>221571610.11000001</v>
      </c>
      <c r="EM8" s="223">
        <v>1</v>
      </c>
      <c r="EN8" s="222" t="s">
        <v>286</v>
      </c>
      <c r="EO8" s="222" t="s">
        <v>286</v>
      </c>
      <c r="EP8" s="222" t="s">
        <v>286</v>
      </c>
      <c r="EQ8" s="222" t="s">
        <v>286</v>
      </c>
      <c r="ER8" s="222" t="s">
        <v>286</v>
      </c>
      <c r="ES8" s="222" t="s">
        <v>286</v>
      </c>
      <c r="ET8" s="223" t="s">
        <v>286</v>
      </c>
      <c r="EU8" s="222" t="s">
        <v>286</v>
      </c>
      <c r="EV8" s="222" t="s">
        <v>286</v>
      </c>
      <c r="EW8" s="222" t="s">
        <v>286</v>
      </c>
      <c r="EX8" s="222" t="s">
        <v>286</v>
      </c>
      <c r="EY8" s="222" t="s">
        <v>286</v>
      </c>
      <c r="EZ8" s="222" t="s">
        <v>286</v>
      </c>
      <c r="FA8" s="223" t="s">
        <v>286</v>
      </c>
      <c r="FB8" s="222" t="s">
        <v>286</v>
      </c>
      <c r="FC8" s="222" t="s">
        <v>286</v>
      </c>
      <c r="FD8" s="222" t="s">
        <v>286</v>
      </c>
      <c r="FE8" s="222" t="s">
        <v>286</v>
      </c>
      <c r="FF8" s="222" t="s">
        <v>286</v>
      </c>
      <c r="FG8" s="222" t="s">
        <v>286</v>
      </c>
      <c r="FH8" s="222" t="s">
        <v>286</v>
      </c>
      <c r="FI8" s="222" t="s">
        <v>286</v>
      </c>
      <c r="FJ8" s="222" t="s">
        <v>286</v>
      </c>
      <c r="FK8" s="223">
        <v>0.99440000000000006</v>
      </c>
      <c r="FL8" s="223">
        <v>0.99982000000000004</v>
      </c>
      <c r="FM8" s="222" t="s">
        <v>700</v>
      </c>
      <c r="FN8" s="232">
        <v>6.5972222222222224E-2</v>
      </c>
      <c r="FO8" s="222" t="s">
        <v>715</v>
      </c>
      <c r="FP8" s="230">
        <v>29</v>
      </c>
      <c r="FQ8" s="230">
        <v>9</v>
      </c>
      <c r="FR8" s="222" t="s">
        <v>286</v>
      </c>
      <c r="FS8" s="222" t="s">
        <v>286</v>
      </c>
      <c r="FT8" s="230">
        <v>29</v>
      </c>
      <c r="FU8" s="230">
        <v>8</v>
      </c>
      <c r="FV8" s="230">
        <v>1</v>
      </c>
      <c r="FW8" s="230">
        <v>22</v>
      </c>
      <c r="FX8" s="230">
        <v>7</v>
      </c>
      <c r="FY8" s="222" t="s">
        <v>286</v>
      </c>
      <c r="FZ8" s="222" t="s">
        <v>286</v>
      </c>
      <c r="GA8" s="222" t="s">
        <v>286</v>
      </c>
      <c r="GB8" s="222" t="s">
        <v>286</v>
      </c>
      <c r="GC8" s="222" t="s">
        <v>286</v>
      </c>
      <c r="GD8" s="222" t="s">
        <v>286</v>
      </c>
      <c r="GE8" s="222" t="s">
        <v>286</v>
      </c>
      <c r="GF8" s="222" t="s">
        <v>286</v>
      </c>
      <c r="GG8" s="223">
        <v>0.49132624265696384</v>
      </c>
      <c r="GH8" s="223">
        <v>0.50156733979297952</v>
      </c>
      <c r="GI8" s="223">
        <v>0.68215838562034858</v>
      </c>
      <c r="GJ8" s="223">
        <v>0.69494891105474776</v>
      </c>
      <c r="GK8" s="223" t="s">
        <v>649</v>
      </c>
      <c r="GL8" s="223">
        <v>0.46800000000000003</v>
      </c>
      <c r="GM8" s="223">
        <v>0.68930000000000002</v>
      </c>
      <c r="GN8" s="222" t="s">
        <v>286</v>
      </c>
      <c r="GO8" s="222" t="s">
        <v>286</v>
      </c>
      <c r="GP8" s="222" t="s">
        <v>286</v>
      </c>
      <c r="GQ8" s="222" t="s">
        <v>286</v>
      </c>
      <c r="GR8" s="222" t="s">
        <v>286</v>
      </c>
      <c r="GS8" s="222" t="s">
        <v>286</v>
      </c>
      <c r="GT8" s="222" t="s">
        <v>286</v>
      </c>
      <c r="GU8" s="222" t="s">
        <v>286</v>
      </c>
      <c r="GV8" s="222" t="s">
        <v>286</v>
      </c>
      <c r="GW8" s="222" t="s">
        <v>286</v>
      </c>
      <c r="GX8" s="222" t="s">
        <v>286</v>
      </c>
      <c r="GY8" s="222" t="s">
        <v>286</v>
      </c>
      <c r="GZ8" s="222" t="s">
        <v>286</v>
      </c>
      <c r="HA8" s="222" t="s">
        <v>286</v>
      </c>
      <c r="HB8" s="222" t="s">
        <v>286</v>
      </c>
      <c r="HC8" s="222" t="s">
        <v>286</v>
      </c>
      <c r="HD8" s="222" t="s">
        <v>286</v>
      </c>
      <c r="HE8" s="222" t="s">
        <v>286</v>
      </c>
      <c r="HF8" s="222" t="s">
        <v>286</v>
      </c>
      <c r="HG8" s="222" t="s">
        <v>286</v>
      </c>
      <c r="HH8" s="222" t="s">
        <v>286</v>
      </c>
      <c r="HI8" s="222" t="s">
        <v>286</v>
      </c>
      <c r="HJ8" s="222" t="s">
        <v>286</v>
      </c>
      <c r="HK8" s="222" t="s">
        <v>286</v>
      </c>
      <c r="HL8" s="222" t="s">
        <v>286</v>
      </c>
      <c r="HM8" s="222" t="s">
        <v>286</v>
      </c>
      <c r="HN8" s="222" t="s">
        <v>286</v>
      </c>
      <c r="HO8" s="222" t="s">
        <v>286</v>
      </c>
      <c r="HQ8" s="131"/>
      <c r="HR8" s="196"/>
    </row>
    <row r="9" spans="1:229" ht="15" customHeight="1" x14ac:dyDescent="0.35">
      <c r="A9" s="139">
        <v>43921</v>
      </c>
      <c r="B9" s="130" t="s">
        <v>692</v>
      </c>
      <c r="C9" s="130" t="s">
        <v>1</v>
      </c>
      <c r="D9" s="141" t="s">
        <v>676</v>
      </c>
      <c r="E9" s="229" t="s">
        <v>286</v>
      </c>
      <c r="F9" s="222">
        <v>25000000</v>
      </c>
      <c r="G9" s="222">
        <v>60000000</v>
      </c>
      <c r="H9" s="222">
        <v>15000000</v>
      </c>
      <c r="I9" s="222">
        <v>18251202.32</v>
      </c>
      <c r="J9" s="222" t="s">
        <v>286</v>
      </c>
      <c r="K9" s="222" t="s">
        <v>286</v>
      </c>
      <c r="L9" s="222" t="s">
        <v>286</v>
      </c>
      <c r="M9" s="222" t="s">
        <v>286</v>
      </c>
      <c r="N9" s="222" t="s">
        <v>286</v>
      </c>
      <c r="O9" s="222" t="s">
        <v>286</v>
      </c>
      <c r="P9" s="222" t="s">
        <v>286</v>
      </c>
      <c r="Q9" s="222" t="s">
        <v>286</v>
      </c>
      <c r="R9" s="222" t="s">
        <v>286</v>
      </c>
      <c r="S9" s="222" t="s">
        <v>286</v>
      </c>
      <c r="T9" s="222" t="s">
        <v>286</v>
      </c>
      <c r="U9" s="222" t="s">
        <v>286</v>
      </c>
      <c r="V9" s="222" t="s">
        <v>286</v>
      </c>
      <c r="W9" s="222" t="s">
        <v>286</v>
      </c>
      <c r="X9" s="222" t="s">
        <v>286</v>
      </c>
      <c r="Y9" s="222" t="s">
        <v>286</v>
      </c>
      <c r="Z9" s="222" t="s">
        <v>286</v>
      </c>
      <c r="AA9" s="222" t="s">
        <v>286</v>
      </c>
      <c r="AB9" s="222" t="s">
        <v>286</v>
      </c>
      <c r="AC9" s="222" t="s">
        <v>286</v>
      </c>
      <c r="AD9" s="222" t="s">
        <v>286</v>
      </c>
      <c r="AE9" s="222" t="s">
        <v>693</v>
      </c>
      <c r="AF9" s="222" t="s">
        <v>717</v>
      </c>
      <c r="AG9" s="222" t="s">
        <v>286</v>
      </c>
      <c r="AH9" s="222" t="s">
        <v>286</v>
      </c>
      <c r="AI9" s="222" t="s">
        <v>286</v>
      </c>
      <c r="AJ9" s="222" t="s">
        <v>286</v>
      </c>
      <c r="AK9" s="222" t="s">
        <v>286</v>
      </c>
      <c r="AL9" s="222" t="s">
        <v>286</v>
      </c>
      <c r="AM9" s="222" t="s">
        <v>286</v>
      </c>
      <c r="AN9" s="222" t="s">
        <v>286</v>
      </c>
      <c r="AO9" s="222" t="s">
        <v>286</v>
      </c>
      <c r="AP9" s="222" t="s">
        <v>286</v>
      </c>
      <c r="AQ9" s="222" t="s">
        <v>286</v>
      </c>
      <c r="AR9" s="222" t="s">
        <v>286</v>
      </c>
      <c r="AS9" s="222" t="s">
        <v>685</v>
      </c>
      <c r="AT9" s="222" t="s">
        <v>678</v>
      </c>
      <c r="AU9" s="223">
        <v>0.99</v>
      </c>
      <c r="AV9" s="222" t="s">
        <v>679</v>
      </c>
      <c r="AW9" s="222" t="s">
        <v>680</v>
      </c>
      <c r="AX9" s="230">
        <v>0</v>
      </c>
      <c r="AY9" s="222">
        <v>16016474.857199997</v>
      </c>
      <c r="AZ9" s="222" t="s">
        <v>286</v>
      </c>
      <c r="BA9" s="222" t="s">
        <v>286</v>
      </c>
      <c r="BB9" s="222" t="s">
        <v>286</v>
      </c>
      <c r="BC9" s="222" t="s">
        <v>286</v>
      </c>
      <c r="BD9" s="222" t="s">
        <v>286</v>
      </c>
      <c r="BE9" s="222" t="s">
        <v>286</v>
      </c>
      <c r="BF9" s="222" t="s">
        <v>286</v>
      </c>
      <c r="BG9" s="222" t="s">
        <v>286</v>
      </c>
      <c r="BH9" s="222" t="s">
        <v>286</v>
      </c>
      <c r="BI9" s="222" t="s">
        <v>286</v>
      </c>
      <c r="BJ9" s="222" t="s">
        <v>286</v>
      </c>
      <c r="BK9" s="222" t="s">
        <v>286</v>
      </c>
      <c r="BL9" s="222" t="s">
        <v>286</v>
      </c>
      <c r="BM9" s="222" t="s">
        <v>286</v>
      </c>
      <c r="BN9" s="222" t="s">
        <v>286</v>
      </c>
      <c r="BO9" s="222" t="s">
        <v>286</v>
      </c>
      <c r="BP9" s="222" t="s">
        <v>286</v>
      </c>
      <c r="BQ9" s="222" t="s">
        <v>286</v>
      </c>
      <c r="BR9" s="222" t="s">
        <v>286</v>
      </c>
      <c r="BS9" s="222" t="s">
        <v>681</v>
      </c>
      <c r="BT9" s="231">
        <v>42541</v>
      </c>
      <c r="BU9" s="222" t="s">
        <v>694</v>
      </c>
      <c r="BV9" s="231">
        <v>42541</v>
      </c>
      <c r="BW9" s="223">
        <v>0.99</v>
      </c>
      <c r="BX9" s="231">
        <v>42541</v>
      </c>
      <c r="BY9" s="222" t="s">
        <v>695</v>
      </c>
      <c r="BZ9" s="231">
        <v>42541</v>
      </c>
      <c r="CA9" s="222" t="s">
        <v>286</v>
      </c>
      <c r="CB9" s="222" t="s">
        <v>286</v>
      </c>
      <c r="CC9" s="222" t="s">
        <v>679</v>
      </c>
      <c r="CD9" s="231">
        <v>42541</v>
      </c>
      <c r="CE9" s="222" t="s">
        <v>286</v>
      </c>
      <c r="CF9" s="222" t="s">
        <v>296</v>
      </c>
      <c r="CG9" s="231">
        <v>42541</v>
      </c>
      <c r="CH9" s="222" t="s">
        <v>286</v>
      </c>
      <c r="CI9" s="222" t="s">
        <v>713</v>
      </c>
      <c r="CJ9" s="222" t="s">
        <v>682</v>
      </c>
      <c r="CK9" s="222" t="s">
        <v>286</v>
      </c>
      <c r="CL9" s="222" t="s">
        <v>286</v>
      </c>
      <c r="CM9" s="222" t="s">
        <v>286</v>
      </c>
      <c r="CN9" s="222" t="s">
        <v>286</v>
      </c>
      <c r="CO9" s="222">
        <v>10750979.607619047</v>
      </c>
      <c r="CP9" s="222">
        <v>53765232.450000003</v>
      </c>
      <c r="CQ9" s="222">
        <v>18850534.652000003</v>
      </c>
      <c r="CR9" s="209" t="s">
        <v>693</v>
      </c>
      <c r="CS9" s="222">
        <v>0</v>
      </c>
      <c r="CT9" s="222">
        <v>0</v>
      </c>
      <c r="CU9" s="222">
        <v>0</v>
      </c>
      <c r="CV9" s="222">
        <v>279819230.23999995</v>
      </c>
      <c r="CW9" s="222">
        <v>0</v>
      </c>
      <c r="CX9" s="222">
        <v>1433130000</v>
      </c>
      <c r="CY9" s="222">
        <v>0</v>
      </c>
      <c r="CZ9" s="222">
        <v>0</v>
      </c>
      <c r="DA9" s="222" t="s">
        <v>696</v>
      </c>
      <c r="DB9" s="222" t="s">
        <v>697</v>
      </c>
      <c r="DC9" s="222" t="s">
        <v>286</v>
      </c>
      <c r="DD9" s="222" t="s">
        <v>286</v>
      </c>
      <c r="DE9" s="222" t="s">
        <v>286</v>
      </c>
      <c r="DF9" s="222" t="s">
        <v>286</v>
      </c>
      <c r="DG9" s="222">
        <v>803881481.61000001</v>
      </c>
      <c r="DH9" s="222" t="s">
        <v>286</v>
      </c>
      <c r="DI9" s="222" t="s">
        <v>286</v>
      </c>
      <c r="DJ9" s="222" t="s">
        <v>286</v>
      </c>
      <c r="DK9" s="222" t="s">
        <v>286</v>
      </c>
      <c r="DL9" s="222" t="s">
        <v>286</v>
      </c>
      <c r="DM9" s="222" t="s">
        <v>286</v>
      </c>
      <c r="DN9" s="222" t="s">
        <v>286</v>
      </c>
      <c r="DO9" s="222" t="s">
        <v>286</v>
      </c>
      <c r="DP9" s="222" t="s">
        <v>286</v>
      </c>
      <c r="DQ9" s="222" t="s">
        <v>286</v>
      </c>
      <c r="DR9" s="222" t="s">
        <v>286</v>
      </c>
      <c r="DS9" s="222" t="s">
        <v>286</v>
      </c>
      <c r="DT9" s="222" t="s">
        <v>286</v>
      </c>
      <c r="DU9" s="222" t="s">
        <v>286</v>
      </c>
      <c r="DV9" s="222" t="s">
        <v>286</v>
      </c>
      <c r="DW9" s="222" t="s">
        <v>286</v>
      </c>
      <c r="DX9" s="222" t="s">
        <v>286</v>
      </c>
      <c r="DY9" s="222" t="s">
        <v>286</v>
      </c>
      <c r="DZ9" s="222">
        <v>124344888</v>
      </c>
      <c r="EA9" s="222">
        <v>59001432</v>
      </c>
      <c r="EB9" s="222">
        <v>177050167</v>
      </c>
      <c r="EC9" s="222">
        <v>118002864</v>
      </c>
      <c r="ED9" s="222">
        <v>44793569</v>
      </c>
      <c r="EE9" s="222">
        <v>281420341</v>
      </c>
      <c r="EF9" s="222">
        <v>157075453</v>
      </c>
      <c r="EG9" s="222" t="s">
        <v>683</v>
      </c>
      <c r="EH9" s="222" t="s">
        <v>698</v>
      </c>
      <c r="EI9" s="223">
        <v>0.84470000000000001</v>
      </c>
      <c r="EJ9" s="223">
        <v>4.0000000000000001E-3</v>
      </c>
      <c r="EK9" s="222" t="s">
        <v>286</v>
      </c>
      <c r="EL9" s="222">
        <v>279765875.14999998</v>
      </c>
      <c r="EM9" s="223">
        <v>1</v>
      </c>
      <c r="EN9" s="222" t="s">
        <v>286</v>
      </c>
      <c r="EO9" s="222" t="s">
        <v>286</v>
      </c>
      <c r="EP9" s="222" t="s">
        <v>286</v>
      </c>
      <c r="EQ9" s="222" t="s">
        <v>286</v>
      </c>
      <c r="ER9" s="222" t="s">
        <v>286</v>
      </c>
      <c r="ES9" s="222" t="s">
        <v>286</v>
      </c>
      <c r="ET9" s="223" t="s">
        <v>286</v>
      </c>
      <c r="EU9" s="222" t="s">
        <v>286</v>
      </c>
      <c r="EV9" s="222" t="s">
        <v>286</v>
      </c>
      <c r="EW9" s="222" t="s">
        <v>286</v>
      </c>
      <c r="EX9" s="222" t="s">
        <v>286</v>
      </c>
      <c r="EY9" s="222" t="s">
        <v>286</v>
      </c>
      <c r="EZ9" s="222" t="s">
        <v>286</v>
      </c>
      <c r="FA9" s="223" t="s">
        <v>286</v>
      </c>
      <c r="FB9" s="222" t="s">
        <v>286</v>
      </c>
      <c r="FC9" s="222" t="s">
        <v>286</v>
      </c>
      <c r="FD9" s="222" t="s">
        <v>286</v>
      </c>
      <c r="FE9" s="222" t="s">
        <v>286</v>
      </c>
      <c r="FF9" s="222" t="s">
        <v>286</v>
      </c>
      <c r="FG9" s="222" t="s">
        <v>286</v>
      </c>
      <c r="FH9" s="222" t="s">
        <v>286</v>
      </c>
      <c r="FI9" s="222" t="s">
        <v>286</v>
      </c>
      <c r="FJ9" s="222" t="s">
        <v>286</v>
      </c>
      <c r="FK9" s="223">
        <v>0.99440000000000006</v>
      </c>
      <c r="FL9" s="223">
        <v>1</v>
      </c>
      <c r="FM9" s="222" t="s">
        <v>691</v>
      </c>
      <c r="FN9" s="232">
        <v>0</v>
      </c>
      <c r="FO9" s="222" t="s">
        <v>715</v>
      </c>
      <c r="FP9" s="230">
        <v>29</v>
      </c>
      <c r="FQ9" s="230">
        <v>9</v>
      </c>
      <c r="FR9" s="222" t="s">
        <v>286</v>
      </c>
      <c r="FS9" s="222" t="s">
        <v>286</v>
      </c>
      <c r="FT9" s="230">
        <v>29</v>
      </c>
      <c r="FU9" s="230">
        <v>8</v>
      </c>
      <c r="FV9" s="230">
        <v>1</v>
      </c>
      <c r="FW9" s="230">
        <v>22</v>
      </c>
      <c r="FX9" s="230">
        <v>7</v>
      </c>
      <c r="FY9" s="222" t="s">
        <v>286</v>
      </c>
      <c r="FZ9" s="222" t="s">
        <v>286</v>
      </c>
      <c r="GA9" s="222" t="s">
        <v>286</v>
      </c>
      <c r="GB9" s="222" t="s">
        <v>286</v>
      </c>
      <c r="GC9" s="222" t="s">
        <v>286</v>
      </c>
      <c r="GD9" s="222" t="s">
        <v>286</v>
      </c>
      <c r="GE9" s="222" t="s">
        <v>286</v>
      </c>
      <c r="GF9" s="222" t="s">
        <v>286</v>
      </c>
      <c r="GG9" s="223">
        <v>0.48252138478902784</v>
      </c>
      <c r="GH9" s="223">
        <v>0.51116027551678167</v>
      </c>
      <c r="GI9" s="223">
        <v>0.69244435069359977</v>
      </c>
      <c r="GJ9" s="223">
        <v>0.71700279569569314</v>
      </c>
      <c r="GK9" s="223" t="s">
        <v>649</v>
      </c>
      <c r="GL9" s="223">
        <v>0.46800000000000003</v>
      </c>
      <c r="GM9" s="223">
        <v>0.68930000000000002</v>
      </c>
      <c r="GN9" s="222" t="s">
        <v>286</v>
      </c>
      <c r="GO9" s="222" t="s">
        <v>286</v>
      </c>
      <c r="GP9" s="222" t="s">
        <v>286</v>
      </c>
      <c r="GQ9" s="222" t="s">
        <v>286</v>
      </c>
      <c r="GR9" s="222" t="s">
        <v>286</v>
      </c>
      <c r="GS9" s="222" t="s">
        <v>286</v>
      </c>
      <c r="GT9" s="222" t="s">
        <v>286</v>
      </c>
      <c r="GU9" s="222" t="s">
        <v>286</v>
      </c>
      <c r="GV9" s="222" t="s">
        <v>286</v>
      </c>
      <c r="GW9" s="222" t="s">
        <v>286</v>
      </c>
      <c r="GX9" s="222" t="s">
        <v>286</v>
      </c>
      <c r="GY9" s="222" t="s">
        <v>286</v>
      </c>
      <c r="GZ9" s="222" t="s">
        <v>286</v>
      </c>
      <c r="HA9" s="222" t="s">
        <v>286</v>
      </c>
      <c r="HB9" s="222" t="s">
        <v>286</v>
      </c>
      <c r="HC9" s="222" t="s">
        <v>286</v>
      </c>
      <c r="HD9" s="222" t="s">
        <v>286</v>
      </c>
      <c r="HE9" s="222" t="s">
        <v>286</v>
      </c>
      <c r="HF9" s="222" t="s">
        <v>286</v>
      </c>
      <c r="HG9" s="222" t="s">
        <v>286</v>
      </c>
      <c r="HH9" s="222" t="s">
        <v>286</v>
      </c>
      <c r="HI9" s="222" t="s">
        <v>286</v>
      </c>
      <c r="HJ9" s="222" t="s">
        <v>286</v>
      </c>
      <c r="HK9" s="222" t="s">
        <v>286</v>
      </c>
      <c r="HL9" s="222" t="s">
        <v>286</v>
      </c>
      <c r="HM9" s="222" t="s">
        <v>286</v>
      </c>
      <c r="HN9" s="222" t="s">
        <v>286</v>
      </c>
      <c r="HO9" s="222" t="s">
        <v>286</v>
      </c>
      <c r="HQ9" s="131"/>
      <c r="HR9" s="196"/>
    </row>
    <row r="10" spans="1:229" ht="15" customHeight="1" x14ac:dyDescent="0.35">
      <c r="A10" s="139">
        <v>44012</v>
      </c>
      <c r="B10" s="130" t="s">
        <v>692</v>
      </c>
      <c r="C10" s="130" t="s">
        <v>1</v>
      </c>
      <c r="D10" s="141" t="s">
        <v>676</v>
      </c>
      <c r="E10" s="229" t="s">
        <v>286</v>
      </c>
      <c r="F10" s="222">
        <v>25000000</v>
      </c>
      <c r="G10" s="222">
        <v>60000000</v>
      </c>
      <c r="H10" s="222">
        <v>15000000</v>
      </c>
      <c r="I10" s="222">
        <v>18303860.729999997</v>
      </c>
      <c r="J10" s="222" t="s">
        <v>286</v>
      </c>
      <c r="K10" s="222" t="s">
        <v>286</v>
      </c>
      <c r="L10" s="222" t="s">
        <v>286</v>
      </c>
      <c r="M10" s="222" t="s">
        <v>286</v>
      </c>
      <c r="N10" s="222" t="s">
        <v>286</v>
      </c>
      <c r="O10" s="222" t="s">
        <v>286</v>
      </c>
      <c r="P10" s="222" t="s">
        <v>286</v>
      </c>
      <c r="Q10" s="222" t="s">
        <v>286</v>
      </c>
      <c r="R10" s="222" t="s">
        <v>286</v>
      </c>
      <c r="S10" s="222" t="s">
        <v>286</v>
      </c>
      <c r="T10" s="222" t="s">
        <v>286</v>
      </c>
      <c r="U10" s="222" t="s">
        <v>286</v>
      </c>
      <c r="V10" s="222" t="s">
        <v>286</v>
      </c>
      <c r="W10" s="222" t="s">
        <v>286</v>
      </c>
      <c r="X10" s="222" t="s">
        <v>286</v>
      </c>
      <c r="Y10" s="222" t="s">
        <v>286</v>
      </c>
      <c r="Z10" s="222" t="s">
        <v>286</v>
      </c>
      <c r="AA10" s="222" t="s">
        <v>286</v>
      </c>
      <c r="AB10" s="222" t="s">
        <v>286</v>
      </c>
      <c r="AC10" s="222" t="s">
        <v>286</v>
      </c>
      <c r="AD10" s="222" t="s">
        <v>286</v>
      </c>
      <c r="AE10" s="222" t="s">
        <v>693</v>
      </c>
      <c r="AF10" s="222" t="s">
        <v>717</v>
      </c>
      <c r="AG10" s="222" t="s">
        <v>286</v>
      </c>
      <c r="AH10" s="222" t="s">
        <v>286</v>
      </c>
      <c r="AI10" s="222" t="s">
        <v>286</v>
      </c>
      <c r="AJ10" s="222" t="s">
        <v>286</v>
      </c>
      <c r="AK10" s="222" t="s">
        <v>286</v>
      </c>
      <c r="AL10" s="222" t="s">
        <v>286</v>
      </c>
      <c r="AM10" s="222" t="s">
        <v>286</v>
      </c>
      <c r="AN10" s="222" t="s">
        <v>286</v>
      </c>
      <c r="AO10" s="222" t="s">
        <v>286</v>
      </c>
      <c r="AP10" s="222" t="s">
        <v>286</v>
      </c>
      <c r="AQ10" s="222" t="s">
        <v>286</v>
      </c>
      <c r="AR10" s="222" t="s">
        <v>286</v>
      </c>
      <c r="AS10" s="222" t="s">
        <v>685</v>
      </c>
      <c r="AT10" s="222" t="s">
        <v>678</v>
      </c>
      <c r="AU10" s="223">
        <v>0.99</v>
      </c>
      <c r="AV10" s="222" t="s">
        <v>679</v>
      </c>
      <c r="AW10" s="222" t="s">
        <v>680</v>
      </c>
      <c r="AX10" s="230">
        <v>0</v>
      </c>
      <c r="AY10" s="222">
        <v>18616461.769600004</v>
      </c>
      <c r="AZ10" s="222" t="s">
        <v>286</v>
      </c>
      <c r="BA10" s="222" t="s">
        <v>286</v>
      </c>
      <c r="BB10" s="222" t="s">
        <v>286</v>
      </c>
      <c r="BC10" s="222" t="s">
        <v>286</v>
      </c>
      <c r="BD10" s="222" t="s">
        <v>286</v>
      </c>
      <c r="BE10" s="222" t="s">
        <v>286</v>
      </c>
      <c r="BF10" s="222" t="s">
        <v>286</v>
      </c>
      <c r="BG10" s="222" t="s">
        <v>286</v>
      </c>
      <c r="BH10" s="222" t="s">
        <v>286</v>
      </c>
      <c r="BI10" s="222" t="s">
        <v>286</v>
      </c>
      <c r="BJ10" s="222" t="s">
        <v>286</v>
      </c>
      <c r="BK10" s="222" t="s">
        <v>286</v>
      </c>
      <c r="BL10" s="222" t="s">
        <v>286</v>
      </c>
      <c r="BM10" s="222" t="s">
        <v>286</v>
      </c>
      <c r="BN10" s="222" t="s">
        <v>286</v>
      </c>
      <c r="BO10" s="222" t="s">
        <v>286</v>
      </c>
      <c r="BP10" s="222" t="s">
        <v>286</v>
      </c>
      <c r="BQ10" s="222" t="s">
        <v>286</v>
      </c>
      <c r="BR10" s="222" t="s">
        <v>286</v>
      </c>
      <c r="BS10" s="222" t="s">
        <v>681</v>
      </c>
      <c r="BT10" s="231">
        <v>42541</v>
      </c>
      <c r="BU10" s="222" t="s">
        <v>694</v>
      </c>
      <c r="BV10" s="231">
        <v>42541</v>
      </c>
      <c r="BW10" s="223">
        <v>0.99</v>
      </c>
      <c r="BX10" s="231">
        <v>42541</v>
      </c>
      <c r="BY10" s="222" t="s">
        <v>695</v>
      </c>
      <c r="BZ10" s="231">
        <v>42541</v>
      </c>
      <c r="CA10" s="222" t="s">
        <v>286</v>
      </c>
      <c r="CB10" s="222" t="s">
        <v>286</v>
      </c>
      <c r="CC10" s="222" t="s">
        <v>679</v>
      </c>
      <c r="CD10" s="231">
        <v>42541</v>
      </c>
      <c r="CE10" s="222" t="s">
        <v>286</v>
      </c>
      <c r="CF10" s="222" t="s">
        <v>296</v>
      </c>
      <c r="CG10" s="231">
        <v>42541</v>
      </c>
      <c r="CH10" s="222" t="s">
        <v>286</v>
      </c>
      <c r="CI10" s="222" t="s">
        <v>713</v>
      </c>
      <c r="CJ10" s="222" t="s">
        <v>682</v>
      </c>
      <c r="CK10" s="222" t="s">
        <v>286</v>
      </c>
      <c r="CL10" s="222" t="s">
        <v>286</v>
      </c>
      <c r="CM10" s="222" t="s">
        <v>286</v>
      </c>
      <c r="CN10" s="222" t="s">
        <v>286</v>
      </c>
      <c r="CO10" s="222">
        <v>14016426.492711861</v>
      </c>
      <c r="CP10" s="222">
        <v>55599798.479999997</v>
      </c>
      <c r="CQ10" s="222">
        <v>48314123.982239999</v>
      </c>
      <c r="CR10" s="209" t="s">
        <v>693</v>
      </c>
      <c r="CS10" s="222">
        <v>0</v>
      </c>
      <c r="CT10" s="222">
        <v>0</v>
      </c>
      <c r="CU10" s="222">
        <v>0</v>
      </c>
      <c r="CV10" s="222">
        <v>298900558.70999998</v>
      </c>
      <c r="CW10" s="222">
        <v>0</v>
      </c>
      <c r="CX10" s="222">
        <v>1432825000</v>
      </c>
      <c r="CY10" s="222">
        <v>0</v>
      </c>
      <c r="CZ10" s="222">
        <v>0</v>
      </c>
      <c r="DA10" s="222" t="s">
        <v>696</v>
      </c>
      <c r="DB10" s="222" t="s">
        <v>697</v>
      </c>
      <c r="DC10" s="222" t="s">
        <v>286</v>
      </c>
      <c r="DD10" s="222" t="s">
        <v>286</v>
      </c>
      <c r="DE10" s="222" t="s">
        <v>286</v>
      </c>
      <c r="DF10" s="222" t="s">
        <v>286</v>
      </c>
      <c r="DG10" s="222">
        <v>764234935.02999997</v>
      </c>
      <c r="DH10" s="222" t="s">
        <v>286</v>
      </c>
      <c r="DI10" s="222" t="s">
        <v>286</v>
      </c>
      <c r="DJ10" s="222" t="s">
        <v>286</v>
      </c>
      <c r="DK10" s="222" t="s">
        <v>286</v>
      </c>
      <c r="DL10" s="222" t="s">
        <v>286</v>
      </c>
      <c r="DM10" s="222" t="s">
        <v>286</v>
      </c>
      <c r="DN10" s="222" t="s">
        <v>286</v>
      </c>
      <c r="DO10" s="222" t="s">
        <v>286</v>
      </c>
      <c r="DP10" s="222" t="s">
        <v>286</v>
      </c>
      <c r="DQ10" s="222" t="s">
        <v>286</v>
      </c>
      <c r="DR10" s="222" t="s">
        <v>286</v>
      </c>
      <c r="DS10" s="222" t="s">
        <v>286</v>
      </c>
      <c r="DT10" s="222" t="s">
        <v>286</v>
      </c>
      <c r="DU10" s="222" t="s">
        <v>286</v>
      </c>
      <c r="DV10" s="222" t="s">
        <v>286</v>
      </c>
      <c r="DW10" s="222" t="s">
        <v>286</v>
      </c>
      <c r="DX10" s="222" t="s">
        <v>286</v>
      </c>
      <c r="DY10" s="222" t="s">
        <v>286</v>
      </c>
      <c r="DZ10" s="222">
        <v>124344888</v>
      </c>
      <c r="EA10" s="222">
        <v>59001432</v>
      </c>
      <c r="EB10" s="222">
        <v>177050167</v>
      </c>
      <c r="EC10" s="222">
        <v>118002864</v>
      </c>
      <c r="ED10" s="222">
        <v>44793569</v>
      </c>
      <c r="EE10" s="222">
        <v>281420341</v>
      </c>
      <c r="EF10" s="222">
        <v>157075453</v>
      </c>
      <c r="EG10" s="222" t="s">
        <v>683</v>
      </c>
      <c r="EH10" s="222" t="s">
        <v>698</v>
      </c>
      <c r="EI10" s="223">
        <v>0.84470000000000001</v>
      </c>
      <c r="EJ10" s="223">
        <v>4.0000000000000001E-3</v>
      </c>
      <c r="EK10" s="222" t="s">
        <v>286</v>
      </c>
      <c r="EL10" s="222">
        <v>298809503.70999998</v>
      </c>
      <c r="EM10" s="223">
        <v>1</v>
      </c>
      <c r="EN10" s="222" t="s">
        <v>286</v>
      </c>
      <c r="EO10" s="222" t="s">
        <v>286</v>
      </c>
      <c r="EP10" s="222" t="s">
        <v>286</v>
      </c>
      <c r="EQ10" s="222" t="s">
        <v>286</v>
      </c>
      <c r="ER10" s="222" t="s">
        <v>286</v>
      </c>
      <c r="ES10" s="222" t="s">
        <v>286</v>
      </c>
      <c r="ET10" s="223" t="s">
        <v>286</v>
      </c>
      <c r="EU10" s="222" t="s">
        <v>286</v>
      </c>
      <c r="EV10" s="222" t="s">
        <v>286</v>
      </c>
      <c r="EW10" s="222" t="s">
        <v>286</v>
      </c>
      <c r="EX10" s="222" t="s">
        <v>286</v>
      </c>
      <c r="EY10" s="222" t="s">
        <v>286</v>
      </c>
      <c r="EZ10" s="222" t="s">
        <v>286</v>
      </c>
      <c r="FA10" s="223" t="s">
        <v>286</v>
      </c>
      <c r="FB10" s="222" t="s">
        <v>286</v>
      </c>
      <c r="FC10" s="222" t="s">
        <v>286</v>
      </c>
      <c r="FD10" s="222" t="s">
        <v>286</v>
      </c>
      <c r="FE10" s="222" t="s">
        <v>286</v>
      </c>
      <c r="FF10" s="222" t="s">
        <v>286</v>
      </c>
      <c r="FG10" s="222" t="s">
        <v>286</v>
      </c>
      <c r="FH10" s="222" t="s">
        <v>286</v>
      </c>
      <c r="FI10" s="222" t="s">
        <v>286</v>
      </c>
      <c r="FJ10" s="222" t="s">
        <v>286</v>
      </c>
      <c r="FK10" s="223">
        <v>0.99440000000000006</v>
      </c>
      <c r="FL10" s="223">
        <v>1</v>
      </c>
      <c r="FM10" s="222" t="s">
        <v>691</v>
      </c>
      <c r="FN10" s="232">
        <v>0</v>
      </c>
      <c r="FO10" s="222" t="s">
        <v>715</v>
      </c>
      <c r="FP10" s="230">
        <v>29</v>
      </c>
      <c r="FQ10" s="230">
        <v>9</v>
      </c>
      <c r="FR10" s="222" t="s">
        <v>286</v>
      </c>
      <c r="FS10" s="222" t="s">
        <v>286</v>
      </c>
      <c r="FT10" s="230">
        <v>29</v>
      </c>
      <c r="FU10" s="230">
        <v>8</v>
      </c>
      <c r="FV10" s="230">
        <v>1</v>
      </c>
      <c r="FW10" s="230">
        <v>22</v>
      </c>
      <c r="FX10" s="230">
        <v>7</v>
      </c>
      <c r="FY10" s="222" t="s">
        <v>286</v>
      </c>
      <c r="FZ10" s="222" t="s">
        <v>286</v>
      </c>
      <c r="GA10" s="222" t="s">
        <v>286</v>
      </c>
      <c r="GB10" s="222" t="s">
        <v>286</v>
      </c>
      <c r="GC10" s="222" t="s">
        <v>286</v>
      </c>
      <c r="GD10" s="222" t="s">
        <v>286</v>
      </c>
      <c r="GE10" s="222" t="s">
        <v>286</v>
      </c>
      <c r="GF10" s="222" t="s">
        <v>286</v>
      </c>
      <c r="GG10" s="223">
        <v>0.475959673029133</v>
      </c>
      <c r="GH10" s="223">
        <v>0.49965183136484648</v>
      </c>
      <c r="GI10" s="223">
        <v>0.70277237541909821</v>
      </c>
      <c r="GJ10" s="223">
        <v>0.73311536379073705</v>
      </c>
      <c r="GK10" s="223" t="s">
        <v>649</v>
      </c>
      <c r="GL10" s="223">
        <v>0.46929999999999999</v>
      </c>
      <c r="GM10" s="223">
        <v>0.67789999999999995</v>
      </c>
      <c r="GN10" s="222" t="s">
        <v>286</v>
      </c>
      <c r="GO10" s="222" t="s">
        <v>286</v>
      </c>
      <c r="GP10" s="222" t="s">
        <v>286</v>
      </c>
      <c r="GQ10" s="222" t="s">
        <v>286</v>
      </c>
      <c r="GR10" s="222" t="s">
        <v>286</v>
      </c>
      <c r="GS10" s="222" t="s">
        <v>286</v>
      </c>
      <c r="GT10" s="222" t="s">
        <v>286</v>
      </c>
      <c r="GU10" s="222" t="s">
        <v>286</v>
      </c>
      <c r="GV10" s="222" t="s">
        <v>286</v>
      </c>
      <c r="GW10" s="222" t="s">
        <v>286</v>
      </c>
      <c r="GX10" s="222" t="s">
        <v>286</v>
      </c>
      <c r="GY10" s="222" t="s">
        <v>286</v>
      </c>
      <c r="GZ10" s="222" t="s">
        <v>286</v>
      </c>
      <c r="HA10" s="222" t="s">
        <v>286</v>
      </c>
      <c r="HB10" s="222" t="s">
        <v>286</v>
      </c>
      <c r="HC10" s="222" t="s">
        <v>286</v>
      </c>
      <c r="HD10" s="222" t="s">
        <v>286</v>
      </c>
      <c r="HE10" s="222" t="s">
        <v>286</v>
      </c>
      <c r="HF10" s="222" t="s">
        <v>286</v>
      </c>
      <c r="HG10" s="222" t="s">
        <v>286</v>
      </c>
      <c r="HH10" s="222" t="s">
        <v>286</v>
      </c>
      <c r="HI10" s="222" t="s">
        <v>286</v>
      </c>
      <c r="HJ10" s="222" t="s">
        <v>286</v>
      </c>
      <c r="HK10" s="222" t="s">
        <v>286</v>
      </c>
      <c r="HL10" s="222" t="s">
        <v>286</v>
      </c>
      <c r="HM10" s="222" t="s">
        <v>286</v>
      </c>
      <c r="HN10" s="222" t="s">
        <v>286</v>
      </c>
      <c r="HO10" s="222" t="s">
        <v>286</v>
      </c>
      <c r="HQ10" s="131"/>
      <c r="HR10" s="196"/>
    </row>
    <row r="11" spans="1:229" ht="15" customHeight="1" x14ac:dyDescent="0.35">
      <c r="A11" s="139">
        <v>44104</v>
      </c>
      <c r="B11" s="130" t="s">
        <v>692</v>
      </c>
      <c r="C11" s="130" t="s">
        <v>1</v>
      </c>
      <c r="D11" s="141" t="s">
        <v>676</v>
      </c>
      <c r="E11" s="229" t="s">
        <v>286</v>
      </c>
      <c r="F11" s="222">
        <v>25000000</v>
      </c>
      <c r="G11" s="222">
        <v>60000000</v>
      </c>
      <c r="H11" s="222">
        <v>15000000</v>
      </c>
      <c r="I11" s="222">
        <v>18664098.550000001</v>
      </c>
      <c r="J11" s="222" t="s">
        <v>286</v>
      </c>
      <c r="K11" s="222" t="s">
        <v>286</v>
      </c>
      <c r="L11" s="222" t="s">
        <v>286</v>
      </c>
      <c r="M11" s="222" t="s">
        <v>286</v>
      </c>
      <c r="N11" s="222" t="s">
        <v>286</v>
      </c>
      <c r="O11" s="222" t="s">
        <v>286</v>
      </c>
      <c r="P11" s="222" t="s">
        <v>286</v>
      </c>
      <c r="Q11" s="222" t="s">
        <v>286</v>
      </c>
      <c r="R11" s="222" t="s">
        <v>286</v>
      </c>
      <c r="S11" s="222" t="s">
        <v>286</v>
      </c>
      <c r="T11" s="222" t="s">
        <v>286</v>
      </c>
      <c r="U11" s="222" t="s">
        <v>286</v>
      </c>
      <c r="V11" s="222" t="s">
        <v>286</v>
      </c>
      <c r="W11" s="222" t="s">
        <v>286</v>
      </c>
      <c r="X11" s="222" t="s">
        <v>286</v>
      </c>
      <c r="Y11" s="222" t="s">
        <v>286</v>
      </c>
      <c r="Z11" s="222" t="s">
        <v>286</v>
      </c>
      <c r="AA11" s="222" t="s">
        <v>286</v>
      </c>
      <c r="AB11" s="222" t="s">
        <v>286</v>
      </c>
      <c r="AC11" s="222" t="s">
        <v>286</v>
      </c>
      <c r="AD11" s="222" t="s">
        <v>286</v>
      </c>
      <c r="AE11" s="222" t="s">
        <v>693</v>
      </c>
      <c r="AF11" s="222" t="s">
        <v>717</v>
      </c>
      <c r="AG11" s="222" t="s">
        <v>286</v>
      </c>
      <c r="AH11" s="222" t="s">
        <v>286</v>
      </c>
      <c r="AI11" s="222" t="s">
        <v>286</v>
      </c>
      <c r="AJ11" s="222" t="s">
        <v>286</v>
      </c>
      <c r="AK11" s="222" t="s">
        <v>286</v>
      </c>
      <c r="AL11" s="222" t="s">
        <v>286</v>
      </c>
      <c r="AM11" s="222" t="s">
        <v>286</v>
      </c>
      <c r="AN11" s="222" t="s">
        <v>286</v>
      </c>
      <c r="AO11" s="222" t="s">
        <v>286</v>
      </c>
      <c r="AP11" s="222" t="s">
        <v>286</v>
      </c>
      <c r="AQ11" s="222" t="s">
        <v>286</v>
      </c>
      <c r="AR11" s="222" t="s">
        <v>286</v>
      </c>
      <c r="AS11" s="222" t="s">
        <v>685</v>
      </c>
      <c r="AT11" s="222" t="s">
        <v>678</v>
      </c>
      <c r="AU11" s="223">
        <v>0.99</v>
      </c>
      <c r="AV11" s="222" t="s">
        <v>679</v>
      </c>
      <c r="AW11" s="222" t="s">
        <v>680</v>
      </c>
      <c r="AX11" s="230">
        <v>0</v>
      </c>
      <c r="AY11" s="222">
        <v>18770415.277445842</v>
      </c>
      <c r="AZ11" s="222" t="s">
        <v>286</v>
      </c>
      <c r="BA11" s="222" t="s">
        <v>286</v>
      </c>
      <c r="BB11" s="222" t="s">
        <v>286</v>
      </c>
      <c r="BC11" s="222" t="s">
        <v>286</v>
      </c>
      <c r="BD11" s="222" t="s">
        <v>286</v>
      </c>
      <c r="BE11" s="222" t="s">
        <v>286</v>
      </c>
      <c r="BF11" s="222" t="s">
        <v>286</v>
      </c>
      <c r="BG11" s="222" t="s">
        <v>286</v>
      </c>
      <c r="BH11" s="222" t="s">
        <v>286</v>
      </c>
      <c r="BI11" s="222" t="s">
        <v>286</v>
      </c>
      <c r="BJ11" s="222" t="s">
        <v>286</v>
      </c>
      <c r="BK11" s="222" t="s">
        <v>286</v>
      </c>
      <c r="BL11" s="222" t="s">
        <v>286</v>
      </c>
      <c r="BM11" s="222" t="s">
        <v>286</v>
      </c>
      <c r="BN11" s="222" t="s">
        <v>286</v>
      </c>
      <c r="BO11" s="222" t="s">
        <v>286</v>
      </c>
      <c r="BP11" s="222" t="s">
        <v>286</v>
      </c>
      <c r="BQ11" s="222" t="s">
        <v>286</v>
      </c>
      <c r="BR11" s="222" t="s">
        <v>286</v>
      </c>
      <c r="BS11" s="222" t="s">
        <v>681</v>
      </c>
      <c r="BT11" s="231">
        <v>42541</v>
      </c>
      <c r="BU11" s="222" t="s">
        <v>694</v>
      </c>
      <c r="BV11" s="231">
        <v>42541</v>
      </c>
      <c r="BW11" s="223">
        <v>0.99</v>
      </c>
      <c r="BX11" s="231">
        <v>42541</v>
      </c>
      <c r="BY11" s="222" t="s">
        <v>695</v>
      </c>
      <c r="BZ11" s="231">
        <v>42541</v>
      </c>
      <c r="CA11" s="222" t="s">
        <v>286</v>
      </c>
      <c r="CB11" s="222" t="s">
        <v>286</v>
      </c>
      <c r="CC11" s="222" t="s">
        <v>679</v>
      </c>
      <c r="CD11" s="231">
        <v>42541</v>
      </c>
      <c r="CE11" s="222" t="s">
        <v>286</v>
      </c>
      <c r="CF11" s="222" t="s">
        <v>296</v>
      </c>
      <c r="CG11" s="231">
        <v>42541</v>
      </c>
      <c r="CH11" s="222" t="s">
        <v>286</v>
      </c>
      <c r="CI11" s="222" t="s">
        <v>713</v>
      </c>
      <c r="CJ11" s="222" t="s">
        <v>682</v>
      </c>
      <c r="CK11" s="222" t="s">
        <v>286</v>
      </c>
      <c r="CL11" s="222" t="s">
        <v>286</v>
      </c>
      <c r="CM11" s="222" t="s">
        <v>286</v>
      </c>
      <c r="CN11" s="222" t="s">
        <v>286</v>
      </c>
      <c r="CO11" s="222">
        <v>27642442.162258059</v>
      </c>
      <c r="CP11" s="222">
        <v>66943727.530000001</v>
      </c>
      <c r="CQ11" s="222">
        <v>33671362.581819996</v>
      </c>
      <c r="CR11" s="209" t="s">
        <v>693</v>
      </c>
      <c r="CS11" s="222">
        <v>0</v>
      </c>
      <c r="CT11" s="222">
        <v>0</v>
      </c>
      <c r="CU11" s="222">
        <v>0</v>
      </c>
      <c r="CV11" s="222">
        <v>323501740.45999998</v>
      </c>
      <c r="CW11" s="222">
        <v>0</v>
      </c>
      <c r="CX11" s="222">
        <v>1431555000</v>
      </c>
      <c r="CY11" s="222">
        <v>0</v>
      </c>
      <c r="CZ11" s="222">
        <v>0</v>
      </c>
      <c r="DA11" s="222" t="s">
        <v>696</v>
      </c>
      <c r="DB11" s="222" t="s">
        <v>697</v>
      </c>
      <c r="DC11" s="222" t="s">
        <v>286</v>
      </c>
      <c r="DD11" s="222" t="s">
        <v>286</v>
      </c>
      <c r="DE11" s="222" t="s">
        <v>286</v>
      </c>
      <c r="DF11" s="222" t="s">
        <v>286</v>
      </c>
      <c r="DG11" s="222">
        <v>764234935.02999997</v>
      </c>
      <c r="DH11" s="222" t="s">
        <v>286</v>
      </c>
      <c r="DI11" s="222" t="s">
        <v>286</v>
      </c>
      <c r="DJ11" s="222" t="s">
        <v>286</v>
      </c>
      <c r="DK11" s="222" t="s">
        <v>286</v>
      </c>
      <c r="DL11" s="222" t="s">
        <v>286</v>
      </c>
      <c r="DM11" s="222" t="s">
        <v>286</v>
      </c>
      <c r="DN11" s="222" t="s">
        <v>286</v>
      </c>
      <c r="DO11" s="222" t="s">
        <v>286</v>
      </c>
      <c r="DP11" s="222" t="s">
        <v>286</v>
      </c>
      <c r="DQ11" s="222" t="s">
        <v>286</v>
      </c>
      <c r="DR11" s="222" t="s">
        <v>286</v>
      </c>
      <c r="DS11" s="222" t="s">
        <v>286</v>
      </c>
      <c r="DT11" s="222" t="s">
        <v>286</v>
      </c>
      <c r="DU11" s="222" t="s">
        <v>286</v>
      </c>
      <c r="DV11" s="222" t="s">
        <v>286</v>
      </c>
      <c r="DW11" s="222" t="s">
        <v>286</v>
      </c>
      <c r="DX11" s="222" t="s">
        <v>286</v>
      </c>
      <c r="DY11" s="222" t="s">
        <v>286</v>
      </c>
      <c r="DZ11" s="222">
        <v>124344888</v>
      </c>
      <c r="EA11" s="222">
        <v>59001432</v>
      </c>
      <c r="EB11" s="222">
        <v>177050167</v>
      </c>
      <c r="EC11" s="222">
        <v>118002864</v>
      </c>
      <c r="ED11" s="222">
        <v>44793569</v>
      </c>
      <c r="EE11" s="222">
        <v>281420341</v>
      </c>
      <c r="EF11" s="222">
        <v>157075453</v>
      </c>
      <c r="EG11" s="222" t="s">
        <v>683</v>
      </c>
      <c r="EH11" s="222" t="s">
        <v>698</v>
      </c>
      <c r="EI11" s="223">
        <v>0.84470000000000001</v>
      </c>
      <c r="EJ11" s="223">
        <v>4.0000000000000001E-3</v>
      </c>
      <c r="EK11" s="222" t="s">
        <v>286</v>
      </c>
      <c r="EL11" s="222">
        <v>323418678</v>
      </c>
      <c r="EM11" s="223">
        <v>1</v>
      </c>
      <c r="EN11" s="222" t="s">
        <v>286</v>
      </c>
      <c r="EO11" s="222" t="s">
        <v>286</v>
      </c>
      <c r="EP11" s="222" t="s">
        <v>286</v>
      </c>
      <c r="EQ11" s="222" t="s">
        <v>286</v>
      </c>
      <c r="ER11" s="222" t="s">
        <v>286</v>
      </c>
      <c r="ES11" s="222" t="s">
        <v>286</v>
      </c>
      <c r="ET11" s="223" t="s">
        <v>286</v>
      </c>
      <c r="EU11" s="222" t="s">
        <v>286</v>
      </c>
      <c r="EV11" s="222" t="s">
        <v>286</v>
      </c>
      <c r="EW11" s="222" t="s">
        <v>286</v>
      </c>
      <c r="EX11" s="222" t="s">
        <v>286</v>
      </c>
      <c r="EY11" s="222" t="s">
        <v>286</v>
      </c>
      <c r="EZ11" s="222" t="s">
        <v>286</v>
      </c>
      <c r="FA11" s="223" t="s">
        <v>286</v>
      </c>
      <c r="FB11" s="222" t="s">
        <v>286</v>
      </c>
      <c r="FC11" s="222" t="s">
        <v>286</v>
      </c>
      <c r="FD11" s="222" t="s">
        <v>286</v>
      </c>
      <c r="FE11" s="222" t="s">
        <v>286</v>
      </c>
      <c r="FF11" s="222" t="s">
        <v>286</v>
      </c>
      <c r="FG11" s="222" t="s">
        <v>286</v>
      </c>
      <c r="FH11" s="222" t="s">
        <v>286</v>
      </c>
      <c r="FI11" s="222" t="s">
        <v>286</v>
      </c>
      <c r="FJ11" s="222" t="s">
        <v>286</v>
      </c>
      <c r="FK11" s="223">
        <v>0.99440000000000006</v>
      </c>
      <c r="FL11" s="223">
        <v>1</v>
      </c>
      <c r="FM11" s="222" t="s">
        <v>691</v>
      </c>
      <c r="FN11" s="232">
        <v>0</v>
      </c>
      <c r="FO11" s="222" t="s">
        <v>715</v>
      </c>
      <c r="FP11" s="230">
        <v>29</v>
      </c>
      <c r="FQ11" s="230">
        <v>9</v>
      </c>
      <c r="FR11" s="222" t="s">
        <v>286</v>
      </c>
      <c r="FS11" s="222" t="s">
        <v>286</v>
      </c>
      <c r="FT11" s="230">
        <v>29</v>
      </c>
      <c r="FU11" s="230">
        <v>8</v>
      </c>
      <c r="FV11" s="230">
        <v>1</v>
      </c>
      <c r="FW11" s="230">
        <v>22</v>
      </c>
      <c r="FX11" s="230">
        <v>7</v>
      </c>
      <c r="FY11" s="222" t="s">
        <v>286</v>
      </c>
      <c r="FZ11" s="222" t="s">
        <v>286</v>
      </c>
      <c r="GA11" s="222" t="s">
        <v>286</v>
      </c>
      <c r="GB11" s="222" t="s">
        <v>286</v>
      </c>
      <c r="GC11" s="222" t="s">
        <v>286</v>
      </c>
      <c r="GD11" s="222" t="s">
        <v>286</v>
      </c>
      <c r="GE11" s="222" t="s">
        <v>286</v>
      </c>
      <c r="GF11" s="222" t="s">
        <v>286</v>
      </c>
      <c r="GG11" s="223">
        <v>0.46707183072860953</v>
      </c>
      <c r="GH11" s="223">
        <v>0.52550669052171217</v>
      </c>
      <c r="GI11" s="223">
        <v>0.70338964008675153</v>
      </c>
      <c r="GJ11" s="223">
        <v>0.7436058984507824</v>
      </c>
      <c r="GK11" s="223" t="s">
        <v>649</v>
      </c>
      <c r="GL11" s="223">
        <v>0.48370000000000002</v>
      </c>
      <c r="GM11" s="223">
        <v>0.69099999999999995</v>
      </c>
      <c r="GN11" s="222" t="s">
        <v>286</v>
      </c>
      <c r="GO11" s="222" t="s">
        <v>286</v>
      </c>
      <c r="GP11" s="222" t="s">
        <v>286</v>
      </c>
      <c r="GQ11" s="222" t="s">
        <v>286</v>
      </c>
      <c r="GR11" s="222" t="s">
        <v>286</v>
      </c>
      <c r="GS11" s="222" t="s">
        <v>286</v>
      </c>
      <c r="GT11" s="222" t="s">
        <v>286</v>
      </c>
      <c r="GU11" s="222" t="s">
        <v>286</v>
      </c>
      <c r="GV11" s="222" t="s">
        <v>286</v>
      </c>
      <c r="GW11" s="222" t="s">
        <v>286</v>
      </c>
      <c r="GX11" s="222" t="s">
        <v>286</v>
      </c>
      <c r="GY11" s="222" t="s">
        <v>286</v>
      </c>
      <c r="GZ11" s="222" t="s">
        <v>286</v>
      </c>
      <c r="HA11" s="222" t="s">
        <v>286</v>
      </c>
      <c r="HB11" s="222" t="s">
        <v>286</v>
      </c>
      <c r="HC11" s="222" t="s">
        <v>286</v>
      </c>
      <c r="HD11" s="222" t="s">
        <v>286</v>
      </c>
      <c r="HE11" s="222" t="s">
        <v>286</v>
      </c>
      <c r="HF11" s="222" t="s">
        <v>286</v>
      </c>
      <c r="HG11" s="222" t="s">
        <v>286</v>
      </c>
      <c r="HH11" s="222" t="s">
        <v>286</v>
      </c>
      <c r="HI11" s="222" t="s">
        <v>286</v>
      </c>
      <c r="HJ11" s="222" t="s">
        <v>286</v>
      </c>
      <c r="HK11" s="222" t="s">
        <v>286</v>
      </c>
      <c r="HL11" s="222" t="s">
        <v>286</v>
      </c>
      <c r="HM11" s="222" t="s">
        <v>286</v>
      </c>
      <c r="HN11" s="222" t="s">
        <v>286</v>
      </c>
      <c r="HO11" s="222" t="s">
        <v>286</v>
      </c>
      <c r="HQ11" s="131"/>
      <c r="HR11" s="196"/>
    </row>
    <row r="12" spans="1:229" ht="15" customHeight="1" x14ac:dyDescent="0.35">
      <c r="A12" s="139">
        <v>44196</v>
      </c>
      <c r="B12" s="130" t="s">
        <v>692</v>
      </c>
      <c r="C12" s="130" t="s">
        <v>1</v>
      </c>
      <c r="D12" s="141" t="s">
        <v>676</v>
      </c>
      <c r="E12" s="229" t="s">
        <v>286</v>
      </c>
      <c r="F12" s="222">
        <v>25000000</v>
      </c>
      <c r="G12" s="222">
        <v>60000000</v>
      </c>
      <c r="H12" s="222">
        <v>15000000</v>
      </c>
      <c r="I12" s="222">
        <v>18934055.009999998</v>
      </c>
      <c r="J12" s="222" t="s">
        <v>286</v>
      </c>
      <c r="K12" s="222" t="s">
        <v>286</v>
      </c>
      <c r="L12" s="222" t="s">
        <v>286</v>
      </c>
      <c r="M12" s="222" t="s">
        <v>286</v>
      </c>
      <c r="N12" s="222" t="s">
        <v>286</v>
      </c>
      <c r="O12" s="222" t="s">
        <v>286</v>
      </c>
      <c r="P12" s="222" t="s">
        <v>286</v>
      </c>
      <c r="Q12" s="222" t="s">
        <v>286</v>
      </c>
      <c r="R12" s="222" t="s">
        <v>286</v>
      </c>
      <c r="S12" s="222" t="s">
        <v>286</v>
      </c>
      <c r="T12" s="222" t="s">
        <v>286</v>
      </c>
      <c r="U12" s="222" t="s">
        <v>286</v>
      </c>
      <c r="V12" s="222" t="s">
        <v>286</v>
      </c>
      <c r="W12" s="222" t="s">
        <v>286</v>
      </c>
      <c r="X12" s="222" t="s">
        <v>286</v>
      </c>
      <c r="Y12" s="222" t="s">
        <v>286</v>
      </c>
      <c r="Z12" s="222" t="s">
        <v>286</v>
      </c>
      <c r="AA12" s="222" t="s">
        <v>286</v>
      </c>
      <c r="AB12" s="222" t="s">
        <v>286</v>
      </c>
      <c r="AC12" s="222" t="s">
        <v>286</v>
      </c>
      <c r="AD12" s="222" t="s">
        <v>286</v>
      </c>
      <c r="AE12" s="222" t="s">
        <v>693</v>
      </c>
      <c r="AF12" s="222" t="s">
        <v>717</v>
      </c>
      <c r="AG12" s="222" t="s">
        <v>286</v>
      </c>
      <c r="AH12" s="222" t="s">
        <v>286</v>
      </c>
      <c r="AI12" s="222" t="s">
        <v>286</v>
      </c>
      <c r="AJ12" s="222" t="s">
        <v>286</v>
      </c>
      <c r="AK12" s="222" t="s">
        <v>286</v>
      </c>
      <c r="AL12" s="222" t="s">
        <v>286</v>
      </c>
      <c r="AM12" s="222" t="s">
        <v>286</v>
      </c>
      <c r="AN12" s="222" t="s">
        <v>286</v>
      </c>
      <c r="AO12" s="222" t="s">
        <v>286</v>
      </c>
      <c r="AP12" s="222" t="s">
        <v>286</v>
      </c>
      <c r="AQ12" s="222" t="s">
        <v>286</v>
      </c>
      <c r="AR12" s="222" t="s">
        <v>286</v>
      </c>
      <c r="AS12" s="222" t="s">
        <v>685</v>
      </c>
      <c r="AT12" s="222" t="s">
        <v>678</v>
      </c>
      <c r="AU12" s="223">
        <v>0.99</v>
      </c>
      <c r="AV12" s="222" t="s">
        <v>679</v>
      </c>
      <c r="AW12" s="222" t="s">
        <v>680</v>
      </c>
      <c r="AX12" s="230">
        <v>0</v>
      </c>
      <c r="AY12" s="222">
        <v>18164620.260997433</v>
      </c>
      <c r="AZ12" s="222" t="s">
        <v>286</v>
      </c>
      <c r="BA12" s="222" t="s">
        <v>286</v>
      </c>
      <c r="BB12" s="222" t="s">
        <v>286</v>
      </c>
      <c r="BC12" s="222" t="s">
        <v>286</v>
      </c>
      <c r="BD12" s="222" t="s">
        <v>286</v>
      </c>
      <c r="BE12" s="222" t="s">
        <v>286</v>
      </c>
      <c r="BF12" s="222" t="s">
        <v>286</v>
      </c>
      <c r="BG12" s="222" t="s">
        <v>286</v>
      </c>
      <c r="BH12" s="222" t="s">
        <v>286</v>
      </c>
      <c r="BI12" s="222" t="s">
        <v>286</v>
      </c>
      <c r="BJ12" s="222" t="s">
        <v>286</v>
      </c>
      <c r="BK12" s="222" t="s">
        <v>286</v>
      </c>
      <c r="BL12" s="222" t="s">
        <v>286</v>
      </c>
      <c r="BM12" s="222" t="s">
        <v>286</v>
      </c>
      <c r="BN12" s="222" t="s">
        <v>286</v>
      </c>
      <c r="BO12" s="222" t="s">
        <v>286</v>
      </c>
      <c r="BP12" s="222" t="s">
        <v>286</v>
      </c>
      <c r="BQ12" s="222" t="s">
        <v>286</v>
      </c>
      <c r="BR12" s="222" t="s">
        <v>286</v>
      </c>
      <c r="BS12" s="222" t="s">
        <v>681</v>
      </c>
      <c r="BT12" s="231">
        <v>42541</v>
      </c>
      <c r="BU12" s="222" t="s">
        <v>694</v>
      </c>
      <c r="BV12" s="231">
        <v>42541</v>
      </c>
      <c r="BW12" s="223">
        <v>0.99</v>
      </c>
      <c r="BX12" s="231">
        <v>42541</v>
      </c>
      <c r="BY12" s="222" t="s">
        <v>695</v>
      </c>
      <c r="BZ12" s="231">
        <v>42541</v>
      </c>
      <c r="CA12" s="222" t="s">
        <v>286</v>
      </c>
      <c r="CB12" s="222" t="s">
        <v>286</v>
      </c>
      <c r="CC12" s="222" t="s">
        <v>679</v>
      </c>
      <c r="CD12" s="231">
        <v>42541</v>
      </c>
      <c r="CE12" s="222" t="s">
        <v>286</v>
      </c>
      <c r="CF12" s="222" t="s">
        <v>296</v>
      </c>
      <c r="CG12" s="231">
        <v>42541</v>
      </c>
      <c r="CH12" s="222" t="s">
        <v>286</v>
      </c>
      <c r="CI12" s="222" t="s">
        <v>713</v>
      </c>
      <c r="CJ12" s="222" t="s">
        <v>682</v>
      </c>
      <c r="CK12" s="222" t="s">
        <v>286</v>
      </c>
      <c r="CL12" s="222" t="s">
        <v>286</v>
      </c>
      <c r="CM12" s="222" t="s">
        <v>286</v>
      </c>
      <c r="CN12" s="222" t="s">
        <v>286</v>
      </c>
      <c r="CO12" s="222">
        <v>15636574.518593747</v>
      </c>
      <c r="CP12" s="222">
        <v>34366632.780000001</v>
      </c>
      <c r="CQ12" s="222">
        <v>27980409.463840004</v>
      </c>
      <c r="CR12" s="209" t="s">
        <v>693</v>
      </c>
      <c r="CS12" s="222">
        <v>0</v>
      </c>
      <c r="CT12" s="222">
        <v>0</v>
      </c>
      <c r="CU12" s="222">
        <v>0</v>
      </c>
      <c r="CV12" s="222">
        <v>311036819.02999997</v>
      </c>
      <c r="CW12" s="222">
        <v>0</v>
      </c>
      <c r="CX12" s="222">
        <v>1430170000</v>
      </c>
      <c r="CY12" s="222">
        <v>0</v>
      </c>
      <c r="CZ12" s="222">
        <v>0</v>
      </c>
      <c r="DA12" s="222" t="s">
        <v>696</v>
      </c>
      <c r="DB12" s="222" t="s">
        <v>697</v>
      </c>
      <c r="DC12" s="222" t="s">
        <v>286</v>
      </c>
      <c r="DD12" s="222" t="s">
        <v>286</v>
      </c>
      <c r="DE12" s="222" t="s">
        <v>286</v>
      </c>
      <c r="DF12" s="222" t="s">
        <v>286</v>
      </c>
      <c r="DG12" s="222">
        <v>636461243.36000001</v>
      </c>
      <c r="DH12" s="222" t="s">
        <v>286</v>
      </c>
      <c r="DI12" s="222" t="s">
        <v>286</v>
      </c>
      <c r="DJ12" s="222" t="s">
        <v>286</v>
      </c>
      <c r="DK12" s="222" t="s">
        <v>286</v>
      </c>
      <c r="DL12" s="222" t="s">
        <v>286</v>
      </c>
      <c r="DM12" s="222" t="s">
        <v>286</v>
      </c>
      <c r="DN12" s="222" t="s">
        <v>286</v>
      </c>
      <c r="DO12" s="222" t="s">
        <v>286</v>
      </c>
      <c r="DP12" s="222" t="s">
        <v>286</v>
      </c>
      <c r="DQ12" s="222" t="s">
        <v>286</v>
      </c>
      <c r="DR12" s="222" t="s">
        <v>286</v>
      </c>
      <c r="DS12" s="222" t="s">
        <v>286</v>
      </c>
      <c r="DT12" s="222" t="s">
        <v>286</v>
      </c>
      <c r="DU12" s="222" t="s">
        <v>286</v>
      </c>
      <c r="DV12" s="222" t="s">
        <v>286</v>
      </c>
      <c r="DW12" s="222" t="s">
        <v>286</v>
      </c>
      <c r="DX12" s="222" t="s">
        <v>286</v>
      </c>
      <c r="DY12" s="222" t="s">
        <v>286</v>
      </c>
      <c r="DZ12" s="222">
        <v>124344888</v>
      </c>
      <c r="EA12" s="222">
        <v>59001432</v>
      </c>
      <c r="EB12" s="222">
        <v>177050167</v>
      </c>
      <c r="EC12" s="222">
        <v>118002864</v>
      </c>
      <c r="ED12" s="222">
        <v>44793569</v>
      </c>
      <c r="EE12" s="222">
        <v>281420341</v>
      </c>
      <c r="EF12" s="222">
        <v>157075453</v>
      </c>
      <c r="EG12" s="222" t="s">
        <v>683</v>
      </c>
      <c r="EH12" s="222" t="s">
        <v>698</v>
      </c>
      <c r="EI12" s="223">
        <v>0.84470000000000001</v>
      </c>
      <c r="EJ12" s="223">
        <v>4.0000000000000001E-3</v>
      </c>
      <c r="EK12" s="222" t="s">
        <v>286</v>
      </c>
      <c r="EL12" s="222">
        <v>310881529</v>
      </c>
      <c r="EM12" s="223">
        <v>1</v>
      </c>
      <c r="EN12" s="222" t="s">
        <v>286</v>
      </c>
      <c r="EO12" s="222" t="s">
        <v>286</v>
      </c>
      <c r="EP12" s="222" t="s">
        <v>286</v>
      </c>
      <c r="EQ12" s="222" t="s">
        <v>286</v>
      </c>
      <c r="ER12" s="222" t="s">
        <v>286</v>
      </c>
      <c r="ES12" s="222" t="s">
        <v>286</v>
      </c>
      <c r="ET12" s="223" t="s">
        <v>286</v>
      </c>
      <c r="EU12" s="222" t="s">
        <v>286</v>
      </c>
      <c r="EV12" s="222" t="s">
        <v>286</v>
      </c>
      <c r="EW12" s="222" t="s">
        <v>286</v>
      </c>
      <c r="EX12" s="222" t="s">
        <v>286</v>
      </c>
      <c r="EY12" s="222" t="s">
        <v>286</v>
      </c>
      <c r="EZ12" s="222" t="s">
        <v>286</v>
      </c>
      <c r="FA12" s="223" t="s">
        <v>286</v>
      </c>
      <c r="FB12" s="222" t="s">
        <v>286</v>
      </c>
      <c r="FC12" s="222" t="s">
        <v>286</v>
      </c>
      <c r="FD12" s="222" t="s">
        <v>286</v>
      </c>
      <c r="FE12" s="222" t="s">
        <v>286</v>
      </c>
      <c r="FF12" s="222" t="s">
        <v>286</v>
      </c>
      <c r="FG12" s="222" t="s">
        <v>286</v>
      </c>
      <c r="FH12" s="222" t="s">
        <v>286</v>
      </c>
      <c r="FI12" s="222" t="s">
        <v>286</v>
      </c>
      <c r="FJ12" s="222" t="s">
        <v>286</v>
      </c>
      <c r="FK12" s="223">
        <v>0.99299999999999999</v>
      </c>
      <c r="FL12" s="223">
        <v>1</v>
      </c>
      <c r="FM12" s="222" t="s">
        <v>691</v>
      </c>
      <c r="FN12" s="232">
        <v>0</v>
      </c>
      <c r="FO12" s="222" t="s">
        <v>715</v>
      </c>
      <c r="FP12" s="230">
        <v>29</v>
      </c>
      <c r="FQ12" s="230">
        <v>9</v>
      </c>
      <c r="FR12" s="222" t="s">
        <v>286</v>
      </c>
      <c r="FS12" s="222" t="s">
        <v>286</v>
      </c>
      <c r="FT12" s="230">
        <v>29</v>
      </c>
      <c r="FU12" s="230">
        <v>8</v>
      </c>
      <c r="FV12" s="230">
        <v>1</v>
      </c>
      <c r="FW12" s="230">
        <v>22</v>
      </c>
      <c r="FX12" s="230">
        <v>7</v>
      </c>
      <c r="FY12" s="222" t="s">
        <v>286</v>
      </c>
      <c r="FZ12" s="222" t="s">
        <v>286</v>
      </c>
      <c r="GA12" s="222" t="s">
        <v>286</v>
      </c>
      <c r="GB12" s="222" t="s">
        <v>286</v>
      </c>
      <c r="GC12" s="222" t="s">
        <v>286</v>
      </c>
      <c r="GD12" s="222" t="s">
        <v>286</v>
      </c>
      <c r="GE12" s="222" t="s">
        <v>286</v>
      </c>
      <c r="GF12" s="222" t="s">
        <v>286</v>
      </c>
      <c r="GG12" s="223">
        <v>0.49622695665258826</v>
      </c>
      <c r="GH12" s="223">
        <v>0.5233431923176769</v>
      </c>
      <c r="GI12" s="223">
        <v>0.7093556854892521</v>
      </c>
      <c r="GJ12" s="223">
        <v>0.73079889246835605</v>
      </c>
      <c r="GK12" s="223" t="s">
        <v>649</v>
      </c>
      <c r="GL12" s="223">
        <v>0.50929684132147246</v>
      </c>
      <c r="GM12" s="223">
        <v>0.70852941025653005</v>
      </c>
      <c r="GN12" s="222" t="s">
        <v>286</v>
      </c>
      <c r="GO12" s="222" t="s">
        <v>286</v>
      </c>
      <c r="GP12" s="222" t="s">
        <v>286</v>
      </c>
      <c r="GQ12" s="222" t="s">
        <v>286</v>
      </c>
      <c r="GR12" s="222" t="s">
        <v>286</v>
      </c>
      <c r="GS12" s="222" t="s">
        <v>286</v>
      </c>
      <c r="GT12" s="222" t="s">
        <v>286</v>
      </c>
      <c r="GU12" s="222" t="s">
        <v>286</v>
      </c>
      <c r="GV12" s="222" t="s">
        <v>286</v>
      </c>
      <c r="GW12" s="222" t="s">
        <v>286</v>
      </c>
      <c r="GX12" s="222" t="s">
        <v>286</v>
      </c>
      <c r="GY12" s="222" t="s">
        <v>286</v>
      </c>
      <c r="GZ12" s="222" t="s">
        <v>286</v>
      </c>
      <c r="HA12" s="222" t="s">
        <v>286</v>
      </c>
      <c r="HB12" s="222" t="s">
        <v>286</v>
      </c>
      <c r="HC12" s="222" t="s">
        <v>286</v>
      </c>
      <c r="HD12" s="222" t="s">
        <v>286</v>
      </c>
      <c r="HE12" s="222" t="s">
        <v>286</v>
      </c>
      <c r="HF12" s="222" t="s">
        <v>286</v>
      </c>
      <c r="HG12" s="222" t="s">
        <v>286</v>
      </c>
      <c r="HH12" s="222" t="s">
        <v>286</v>
      </c>
      <c r="HI12" s="222" t="s">
        <v>286</v>
      </c>
      <c r="HJ12" s="222" t="s">
        <v>286</v>
      </c>
      <c r="HK12" s="222" t="s">
        <v>286</v>
      </c>
      <c r="HL12" s="222" t="s">
        <v>286</v>
      </c>
      <c r="HM12" s="222" t="s">
        <v>286</v>
      </c>
      <c r="HN12" s="222" t="s">
        <v>286</v>
      </c>
      <c r="HO12" s="222" t="s">
        <v>286</v>
      </c>
      <c r="HQ12" s="131"/>
      <c r="HR12" s="196"/>
    </row>
    <row r="13" spans="1:229" ht="15" customHeight="1" x14ac:dyDescent="0.35">
      <c r="A13" s="139">
        <v>44286</v>
      </c>
      <c r="B13" s="130" t="s">
        <v>692</v>
      </c>
      <c r="C13" s="130" t="s">
        <v>1</v>
      </c>
      <c r="D13" s="141" t="s">
        <v>676</v>
      </c>
      <c r="E13" s="229" t="s">
        <v>286</v>
      </c>
      <c r="F13" s="222">
        <v>25000000</v>
      </c>
      <c r="G13" s="222">
        <v>60000000</v>
      </c>
      <c r="H13" s="222">
        <v>15000000</v>
      </c>
      <c r="I13" s="222">
        <v>19043999.880000006</v>
      </c>
      <c r="J13" s="222" t="s">
        <v>286</v>
      </c>
      <c r="K13" s="222" t="s">
        <v>286</v>
      </c>
      <c r="L13" s="222" t="s">
        <v>286</v>
      </c>
      <c r="M13" s="222" t="s">
        <v>286</v>
      </c>
      <c r="N13" s="222" t="s">
        <v>286</v>
      </c>
      <c r="O13" s="222" t="s">
        <v>286</v>
      </c>
      <c r="P13" s="222" t="s">
        <v>286</v>
      </c>
      <c r="Q13" s="222" t="s">
        <v>286</v>
      </c>
      <c r="R13" s="222" t="s">
        <v>286</v>
      </c>
      <c r="S13" s="222" t="s">
        <v>286</v>
      </c>
      <c r="T13" s="222" t="s">
        <v>286</v>
      </c>
      <c r="U13" s="222" t="s">
        <v>286</v>
      </c>
      <c r="V13" s="222" t="s">
        <v>286</v>
      </c>
      <c r="W13" s="222" t="s">
        <v>286</v>
      </c>
      <c r="X13" s="222" t="s">
        <v>286</v>
      </c>
      <c r="Y13" s="222" t="s">
        <v>286</v>
      </c>
      <c r="Z13" s="222" t="s">
        <v>286</v>
      </c>
      <c r="AA13" s="222" t="s">
        <v>286</v>
      </c>
      <c r="AB13" s="222" t="s">
        <v>286</v>
      </c>
      <c r="AC13" s="222" t="s">
        <v>286</v>
      </c>
      <c r="AD13" s="222" t="s">
        <v>286</v>
      </c>
      <c r="AE13" s="222" t="s">
        <v>693</v>
      </c>
      <c r="AF13" s="222" t="s">
        <v>717</v>
      </c>
      <c r="AG13" s="222" t="s">
        <v>286</v>
      </c>
      <c r="AH13" s="222" t="s">
        <v>286</v>
      </c>
      <c r="AI13" s="222" t="s">
        <v>286</v>
      </c>
      <c r="AJ13" s="222" t="s">
        <v>286</v>
      </c>
      <c r="AK13" s="222" t="s">
        <v>286</v>
      </c>
      <c r="AL13" s="222" t="s">
        <v>286</v>
      </c>
      <c r="AM13" s="222" t="s">
        <v>286</v>
      </c>
      <c r="AN13" s="222" t="s">
        <v>286</v>
      </c>
      <c r="AO13" s="222" t="s">
        <v>286</v>
      </c>
      <c r="AP13" s="222" t="s">
        <v>286</v>
      </c>
      <c r="AQ13" s="222" t="s">
        <v>286</v>
      </c>
      <c r="AR13" s="222" t="s">
        <v>286</v>
      </c>
      <c r="AS13" s="222" t="s">
        <v>685</v>
      </c>
      <c r="AT13" s="222" t="s">
        <v>678</v>
      </c>
      <c r="AU13" s="223">
        <v>0.99</v>
      </c>
      <c r="AV13" s="222" t="s">
        <v>679</v>
      </c>
      <c r="AW13" s="222" t="s">
        <v>680</v>
      </c>
      <c r="AX13" s="230">
        <v>0</v>
      </c>
      <c r="AY13" s="222">
        <v>20901171.237999998</v>
      </c>
      <c r="AZ13" s="222" t="s">
        <v>286</v>
      </c>
      <c r="BA13" s="222" t="s">
        <v>286</v>
      </c>
      <c r="BB13" s="222" t="s">
        <v>286</v>
      </c>
      <c r="BC13" s="222" t="s">
        <v>286</v>
      </c>
      <c r="BD13" s="222" t="s">
        <v>286</v>
      </c>
      <c r="BE13" s="222" t="s">
        <v>286</v>
      </c>
      <c r="BF13" s="222" t="s">
        <v>286</v>
      </c>
      <c r="BG13" s="222" t="s">
        <v>286</v>
      </c>
      <c r="BH13" s="222" t="s">
        <v>286</v>
      </c>
      <c r="BI13" s="222" t="s">
        <v>286</v>
      </c>
      <c r="BJ13" s="222" t="s">
        <v>286</v>
      </c>
      <c r="BK13" s="222" t="s">
        <v>286</v>
      </c>
      <c r="BL13" s="222" t="s">
        <v>286</v>
      </c>
      <c r="BM13" s="222" t="s">
        <v>286</v>
      </c>
      <c r="BN13" s="222" t="s">
        <v>286</v>
      </c>
      <c r="BO13" s="222" t="s">
        <v>286</v>
      </c>
      <c r="BP13" s="222" t="s">
        <v>286</v>
      </c>
      <c r="BQ13" s="222" t="s">
        <v>286</v>
      </c>
      <c r="BR13" s="222" t="s">
        <v>286</v>
      </c>
      <c r="BS13" s="222" t="s">
        <v>681</v>
      </c>
      <c r="BT13" s="231">
        <v>42541</v>
      </c>
      <c r="BU13" s="222" t="s">
        <v>694</v>
      </c>
      <c r="BV13" s="231">
        <v>42541</v>
      </c>
      <c r="BW13" s="223">
        <v>0.99</v>
      </c>
      <c r="BX13" s="231">
        <v>42541</v>
      </c>
      <c r="BY13" s="222" t="s">
        <v>695</v>
      </c>
      <c r="BZ13" s="231">
        <v>42541</v>
      </c>
      <c r="CA13" s="222" t="s">
        <v>286</v>
      </c>
      <c r="CB13" s="222" t="s">
        <v>286</v>
      </c>
      <c r="CC13" s="222" t="s">
        <v>679</v>
      </c>
      <c r="CD13" s="231">
        <v>42541</v>
      </c>
      <c r="CE13" s="222" t="s">
        <v>286</v>
      </c>
      <c r="CF13" s="222" t="s">
        <v>296</v>
      </c>
      <c r="CG13" s="231">
        <v>42541</v>
      </c>
      <c r="CH13" s="222" t="s">
        <v>286</v>
      </c>
      <c r="CI13" s="222" t="s">
        <v>713</v>
      </c>
      <c r="CJ13" s="222" t="s">
        <v>682</v>
      </c>
      <c r="CK13" s="222" t="s">
        <v>286</v>
      </c>
      <c r="CL13" s="222" t="s">
        <v>286</v>
      </c>
      <c r="CM13" s="222" t="s">
        <v>286</v>
      </c>
      <c r="CN13" s="222" t="s">
        <v>286</v>
      </c>
      <c r="CO13" s="222">
        <v>16319718.956000002</v>
      </c>
      <c r="CP13" s="222">
        <v>48428807.54999999</v>
      </c>
      <c r="CQ13" s="222">
        <v>39412929.162840001</v>
      </c>
      <c r="CR13" s="209" t="s">
        <v>693</v>
      </c>
      <c r="CS13" s="222">
        <v>0</v>
      </c>
      <c r="CT13" s="222">
        <v>0</v>
      </c>
      <c r="CU13" s="222">
        <v>0</v>
      </c>
      <c r="CV13" s="222">
        <v>315049264.5</v>
      </c>
      <c r="CW13" s="222">
        <v>0</v>
      </c>
      <c r="CX13" s="222">
        <v>1431460000</v>
      </c>
      <c r="CY13" s="222">
        <v>0</v>
      </c>
      <c r="CZ13" s="222">
        <v>0</v>
      </c>
      <c r="DA13" s="222" t="s">
        <v>696</v>
      </c>
      <c r="DB13" s="222" t="s">
        <v>697</v>
      </c>
      <c r="DC13" s="222" t="s">
        <v>286</v>
      </c>
      <c r="DD13" s="222" t="s">
        <v>286</v>
      </c>
      <c r="DE13" s="222" t="s">
        <v>286</v>
      </c>
      <c r="DF13" s="222" t="s">
        <v>286</v>
      </c>
      <c r="DG13" s="222">
        <v>558833565.72000003</v>
      </c>
      <c r="DH13" s="222" t="s">
        <v>286</v>
      </c>
      <c r="DI13" s="222" t="s">
        <v>286</v>
      </c>
      <c r="DJ13" s="222" t="s">
        <v>286</v>
      </c>
      <c r="DK13" s="222" t="s">
        <v>286</v>
      </c>
      <c r="DL13" s="222" t="s">
        <v>286</v>
      </c>
      <c r="DM13" s="222" t="s">
        <v>286</v>
      </c>
      <c r="DN13" s="222" t="s">
        <v>286</v>
      </c>
      <c r="DO13" s="222" t="s">
        <v>286</v>
      </c>
      <c r="DP13" s="222" t="s">
        <v>286</v>
      </c>
      <c r="DQ13" s="222" t="s">
        <v>286</v>
      </c>
      <c r="DR13" s="222" t="s">
        <v>286</v>
      </c>
      <c r="DS13" s="222" t="s">
        <v>286</v>
      </c>
      <c r="DT13" s="222" t="s">
        <v>286</v>
      </c>
      <c r="DU13" s="222" t="s">
        <v>286</v>
      </c>
      <c r="DV13" s="222" t="s">
        <v>286</v>
      </c>
      <c r="DW13" s="222" t="s">
        <v>286</v>
      </c>
      <c r="DX13" s="222" t="s">
        <v>286</v>
      </c>
      <c r="DY13" s="222" t="s">
        <v>286</v>
      </c>
      <c r="DZ13" s="222">
        <v>153688116</v>
      </c>
      <c r="EA13" s="222">
        <v>131088423</v>
      </c>
      <c r="EB13" s="222">
        <v>367211875</v>
      </c>
      <c r="EC13" s="222">
        <v>262176846</v>
      </c>
      <c r="ED13" s="222">
        <v>79237208</v>
      </c>
      <c r="EE13" s="222">
        <v>440044964</v>
      </c>
      <c r="EF13" s="222">
        <v>286356848</v>
      </c>
      <c r="EG13" s="222" t="s">
        <v>683</v>
      </c>
      <c r="EH13" s="222" t="s">
        <v>698</v>
      </c>
      <c r="EI13" s="223">
        <v>0.92430000000000001</v>
      </c>
      <c r="EJ13" s="223">
        <v>2.8999999999999998E-3</v>
      </c>
      <c r="EK13" s="222" t="s">
        <v>286</v>
      </c>
      <c r="EL13" s="222">
        <v>314965798.10000002</v>
      </c>
      <c r="EM13" s="223">
        <v>1</v>
      </c>
      <c r="EN13" s="222" t="s">
        <v>286</v>
      </c>
      <c r="EO13" s="222" t="s">
        <v>286</v>
      </c>
      <c r="EP13" s="222" t="s">
        <v>286</v>
      </c>
      <c r="EQ13" s="222" t="s">
        <v>286</v>
      </c>
      <c r="ER13" s="222" t="s">
        <v>286</v>
      </c>
      <c r="ES13" s="222" t="s">
        <v>286</v>
      </c>
      <c r="ET13" s="223" t="s">
        <v>286</v>
      </c>
      <c r="EU13" s="222" t="s">
        <v>286</v>
      </c>
      <c r="EV13" s="222" t="s">
        <v>286</v>
      </c>
      <c r="EW13" s="222" t="s">
        <v>286</v>
      </c>
      <c r="EX13" s="222" t="s">
        <v>286</v>
      </c>
      <c r="EY13" s="222" t="s">
        <v>286</v>
      </c>
      <c r="EZ13" s="222" t="s">
        <v>286</v>
      </c>
      <c r="FA13" s="223" t="s">
        <v>286</v>
      </c>
      <c r="FB13" s="222" t="s">
        <v>286</v>
      </c>
      <c r="FC13" s="222" t="s">
        <v>286</v>
      </c>
      <c r="FD13" s="222" t="s">
        <v>286</v>
      </c>
      <c r="FE13" s="222" t="s">
        <v>286</v>
      </c>
      <c r="FF13" s="222" t="s">
        <v>286</v>
      </c>
      <c r="FG13" s="222" t="s">
        <v>286</v>
      </c>
      <c r="FH13" s="222" t="s">
        <v>286</v>
      </c>
      <c r="FI13" s="222" t="s">
        <v>286</v>
      </c>
      <c r="FJ13" s="222" t="s">
        <v>286</v>
      </c>
      <c r="FK13" s="223">
        <v>0.99299999999999999</v>
      </c>
      <c r="FL13" s="223">
        <v>1</v>
      </c>
      <c r="FM13" s="222" t="s">
        <v>691</v>
      </c>
      <c r="FN13" s="232">
        <v>0</v>
      </c>
      <c r="FO13" s="222" t="s">
        <v>715</v>
      </c>
      <c r="FP13" s="230">
        <v>30</v>
      </c>
      <c r="FQ13" s="230">
        <v>9</v>
      </c>
      <c r="FR13" s="222" t="s">
        <v>286</v>
      </c>
      <c r="FS13" s="222" t="s">
        <v>286</v>
      </c>
      <c r="FT13" s="230">
        <v>30</v>
      </c>
      <c r="FU13" s="230">
        <v>8</v>
      </c>
      <c r="FV13" s="230">
        <v>1</v>
      </c>
      <c r="FW13" s="230">
        <v>23</v>
      </c>
      <c r="FX13" s="230">
        <v>7</v>
      </c>
      <c r="FY13" s="222" t="s">
        <v>286</v>
      </c>
      <c r="FZ13" s="222" t="s">
        <v>286</v>
      </c>
      <c r="GA13" s="222" t="s">
        <v>286</v>
      </c>
      <c r="GB13" s="222" t="s">
        <v>286</v>
      </c>
      <c r="GC13" s="222" t="s">
        <v>286</v>
      </c>
      <c r="GD13" s="222" t="s">
        <v>286</v>
      </c>
      <c r="GE13" s="222" t="s">
        <v>286</v>
      </c>
      <c r="GF13" s="222" t="s">
        <v>286</v>
      </c>
      <c r="GG13" s="223">
        <v>0.5005092362064113</v>
      </c>
      <c r="GH13" s="223">
        <v>0.57273767467959602</v>
      </c>
      <c r="GI13" s="223">
        <v>0.70693955029731537</v>
      </c>
      <c r="GJ13" s="223">
        <v>0.76305445934127103</v>
      </c>
      <c r="GK13" s="223" t="s">
        <v>649</v>
      </c>
      <c r="GL13" s="223">
        <v>0.5033110743749909</v>
      </c>
      <c r="GM13" s="223">
        <v>0.70288832358467734</v>
      </c>
      <c r="GN13" s="222" t="s">
        <v>286</v>
      </c>
      <c r="GO13" s="222" t="s">
        <v>286</v>
      </c>
      <c r="GP13" s="222" t="s">
        <v>286</v>
      </c>
      <c r="GQ13" s="222" t="s">
        <v>286</v>
      </c>
      <c r="GR13" s="222" t="s">
        <v>286</v>
      </c>
      <c r="GS13" s="222" t="s">
        <v>286</v>
      </c>
      <c r="GT13" s="222" t="s">
        <v>286</v>
      </c>
      <c r="GU13" s="222" t="s">
        <v>286</v>
      </c>
      <c r="GV13" s="222" t="s">
        <v>286</v>
      </c>
      <c r="GW13" s="222" t="s">
        <v>286</v>
      </c>
      <c r="GX13" s="222" t="s">
        <v>286</v>
      </c>
      <c r="GY13" s="222" t="s">
        <v>286</v>
      </c>
      <c r="GZ13" s="222" t="s">
        <v>286</v>
      </c>
      <c r="HA13" s="222" t="s">
        <v>286</v>
      </c>
      <c r="HB13" s="222" t="s">
        <v>286</v>
      </c>
      <c r="HC13" s="222" t="s">
        <v>286</v>
      </c>
      <c r="HD13" s="222" t="s">
        <v>286</v>
      </c>
      <c r="HE13" s="222" t="s">
        <v>286</v>
      </c>
      <c r="HF13" s="222" t="s">
        <v>286</v>
      </c>
      <c r="HG13" s="222" t="s">
        <v>286</v>
      </c>
      <c r="HH13" s="222" t="s">
        <v>286</v>
      </c>
      <c r="HI13" s="222" t="s">
        <v>286</v>
      </c>
      <c r="HJ13" s="222" t="s">
        <v>286</v>
      </c>
      <c r="HK13" s="222" t="s">
        <v>286</v>
      </c>
      <c r="HL13" s="222" t="s">
        <v>286</v>
      </c>
      <c r="HM13" s="222" t="s">
        <v>286</v>
      </c>
      <c r="HN13" s="222" t="s">
        <v>286</v>
      </c>
      <c r="HO13" s="222" t="s">
        <v>286</v>
      </c>
      <c r="HQ13" s="131"/>
      <c r="HR13" s="196"/>
    </row>
    <row r="14" spans="1:229" ht="15" customHeight="1" x14ac:dyDescent="0.35">
      <c r="A14" s="139">
        <v>44377</v>
      </c>
      <c r="B14" s="130" t="s">
        <v>692</v>
      </c>
      <c r="C14" s="130" t="s">
        <v>1</v>
      </c>
      <c r="D14" s="141" t="s">
        <v>676</v>
      </c>
      <c r="E14" s="229" t="s">
        <v>286</v>
      </c>
      <c r="F14" s="222">
        <v>25000000</v>
      </c>
      <c r="G14" s="222">
        <v>60000000</v>
      </c>
      <c r="H14" s="222">
        <v>15000000</v>
      </c>
      <c r="I14" s="222">
        <v>19369822.52</v>
      </c>
      <c r="J14" s="222" t="s">
        <v>286</v>
      </c>
      <c r="K14" s="222" t="s">
        <v>286</v>
      </c>
      <c r="L14" s="222" t="s">
        <v>286</v>
      </c>
      <c r="M14" s="222" t="s">
        <v>286</v>
      </c>
      <c r="N14" s="222" t="s">
        <v>286</v>
      </c>
      <c r="O14" s="222" t="s">
        <v>286</v>
      </c>
      <c r="P14" s="222" t="s">
        <v>286</v>
      </c>
      <c r="Q14" s="222" t="s">
        <v>286</v>
      </c>
      <c r="R14" s="222" t="s">
        <v>286</v>
      </c>
      <c r="S14" s="222" t="s">
        <v>286</v>
      </c>
      <c r="T14" s="222" t="s">
        <v>286</v>
      </c>
      <c r="U14" s="222" t="s">
        <v>286</v>
      </c>
      <c r="V14" s="222" t="s">
        <v>286</v>
      </c>
      <c r="W14" s="222" t="s">
        <v>286</v>
      </c>
      <c r="X14" s="222" t="s">
        <v>286</v>
      </c>
      <c r="Y14" s="222" t="s">
        <v>286</v>
      </c>
      <c r="Z14" s="222" t="s">
        <v>286</v>
      </c>
      <c r="AA14" s="222" t="s">
        <v>286</v>
      </c>
      <c r="AB14" s="222" t="s">
        <v>286</v>
      </c>
      <c r="AC14" s="222" t="s">
        <v>286</v>
      </c>
      <c r="AD14" s="222" t="s">
        <v>286</v>
      </c>
      <c r="AE14" s="222" t="s">
        <v>693</v>
      </c>
      <c r="AF14" s="222" t="s">
        <v>717</v>
      </c>
      <c r="AG14" s="222" t="s">
        <v>286</v>
      </c>
      <c r="AH14" s="222" t="s">
        <v>286</v>
      </c>
      <c r="AI14" s="222" t="s">
        <v>286</v>
      </c>
      <c r="AJ14" s="222" t="s">
        <v>286</v>
      </c>
      <c r="AK14" s="222" t="s">
        <v>286</v>
      </c>
      <c r="AL14" s="222" t="s">
        <v>286</v>
      </c>
      <c r="AM14" s="222" t="s">
        <v>286</v>
      </c>
      <c r="AN14" s="222" t="s">
        <v>286</v>
      </c>
      <c r="AO14" s="222" t="s">
        <v>286</v>
      </c>
      <c r="AP14" s="222" t="s">
        <v>286</v>
      </c>
      <c r="AQ14" s="222" t="s">
        <v>286</v>
      </c>
      <c r="AR14" s="222" t="s">
        <v>286</v>
      </c>
      <c r="AS14" s="222" t="s">
        <v>699</v>
      </c>
      <c r="AT14" s="222" t="s">
        <v>678</v>
      </c>
      <c r="AU14" s="223">
        <v>0.99</v>
      </c>
      <c r="AV14" s="222" t="s">
        <v>679</v>
      </c>
      <c r="AW14" s="222" t="s">
        <v>680</v>
      </c>
      <c r="AX14" s="230">
        <v>0</v>
      </c>
      <c r="AY14" s="222">
        <v>28332414.442800004</v>
      </c>
      <c r="AZ14" s="222" t="s">
        <v>286</v>
      </c>
      <c r="BA14" s="222" t="s">
        <v>286</v>
      </c>
      <c r="BB14" s="222" t="s">
        <v>286</v>
      </c>
      <c r="BC14" s="222" t="s">
        <v>286</v>
      </c>
      <c r="BD14" s="222" t="s">
        <v>286</v>
      </c>
      <c r="BE14" s="222" t="s">
        <v>286</v>
      </c>
      <c r="BF14" s="222" t="s">
        <v>286</v>
      </c>
      <c r="BG14" s="222" t="s">
        <v>286</v>
      </c>
      <c r="BH14" s="222" t="s">
        <v>286</v>
      </c>
      <c r="BI14" s="222" t="s">
        <v>286</v>
      </c>
      <c r="BJ14" s="222" t="s">
        <v>286</v>
      </c>
      <c r="BK14" s="222" t="s">
        <v>286</v>
      </c>
      <c r="BL14" s="222" t="s">
        <v>286</v>
      </c>
      <c r="BM14" s="222" t="s">
        <v>286</v>
      </c>
      <c r="BN14" s="222" t="s">
        <v>286</v>
      </c>
      <c r="BO14" s="222" t="s">
        <v>286</v>
      </c>
      <c r="BP14" s="222" t="s">
        <v>286</v>
      </c>
      <c r="BQ14" s="222" t="s">
        <v>286</v>
      </c>
      <c r="BR14" s="222" t="s">
        <v>286</v>
      </c>
      <c r="BS14" s="222" t="s">
        <v>681</v>
      </c>
      <c r="BT14" s="231">
        <v>42541</v>
      </c>
      <c r="BU14" s="222" t="s">
        <v>694</v>
      </c>
      <c r="BV14" s="231">
        <v>42541</v>
      </c>
      <c r="BW14" s="223">
        <v>0.99</v>
      </c>
      <c r="BX14" s="231">
        <v>42541</v>
      </c>
      <c r="BY14" s="222" t="s">
        <v>695</v>
      </c>
      <c r="BZ14" s="231">
        <v>42541</v>
      </c>
      <c r="CA14" s="222" t="s">
        <v>286</v>
      </c>
      <c r="CB14" s="222" t="s">
        <v>286</v>
      </c>
      <c r="CC14" s="222" t="s">
        <v>679</v>
      </c>
      <c r="CD14" s="231">
        <v>42541</v>
      </c>
      <c r="CE14" s="222" t="s">
        <v>286</v>
      </c>
      <c r="CF14" s="222" t="s">
        <v>296</v>
      </c>
      <c r="CG14" s="231">
        <v>42541</v>
      </c>
      <c r="CH14" s="222" t="s">
        <v>286</v>
      </c>
      <c r="CI14" s="222" t="s">
        <v>713</v>
      </c>
      <c r="CJ14" s="222" t="s">
        <v>682</v>
      </c>
      <c r="CK14" s="222" t="s">
        <v>286</v>
      </c>
      <c r="CL14" s="222" t="s">
        <v>286</v>
      </c>
      <c r="CM14" s="222" t="s">
        <v>286</v>
      </c>
      <c r="CN14" s="222" t="s">
        <v>286</v>
      </c>
      <c r="CO14" s="222">
        <v>11136002.453833338</v>
      </c>
      <c r="CP14" s="222">
        <v>25036153.210000001</v>
      </c>
      <c r="CQ14" s="222">
        <v>18643580.468560003</v>
      </c>
      <c r="CR14" s="209" t="s">
        <v>693</v>
      </c>
      <c r="CS14" s="222">
        <v>0</v>
      </c>
      <c r="CT14" s="222">
        <v>0</v>
      </c>
      <c r="CU14" s="222">
        <v>0</v>
      </c>
      <c r="CV14" s="222">
        <v>316349713.08999997</v>
      </c>
      <c r="CW14" s="222">
        <v>0</v>
      </c>
      <c r="CX14" s="222">
        <v>1431520000</v>
      </c>
      <c r="CY14" s="222">
        <v>0</v>
      </c>
      <c r="CZ14" s="222">
        <v>0</v>
      </c>
      <c r="DA14" s="222" t="s">
        <v>696</v>
      </c>
      <c r="DB14" s="222" t="s">
        <v>697</v>
      </c>
      <c r="DC14" s="222" t="s">
        <v>286</v>
      </c>
      <c r="DD14" s="222" t="s">
        <v>286</v>
      </c>
      <c r="DE14" s="222" t="s">
        <v>286</v>
      </c>
      <c r="DF14" s="222" t="s">
        <v>286</v>
      </c>
      <c r="DG14" s="222">
        <v>558833565.72000003</v>
      </c>
      <c r="DH14" s="222" t="s">
        <v>286</v>
      </c>
      <c r="DI14" s="222" t="s">
        <v>286</v>
      </c>
      <c r="DJ14" s="222" t="s">
        <v>286</v>
      </c>
      <c r="DK14" s="222" t="s">
        <v>286</v>
      </c>
      <c r="DL14" s="222" t="s">
        <v>286</v>
      </c>
      <c r="DM14" s="222" t="s">
        <v>286</v>
      </c>
      <c r="DN14" s="222" t="s">
        <v>286</v>
      </c>
      <c r="DO14" s="222" t="s">
        <v>286</v>
      </c>
      <c r="DP14" s="222" t="s">
        <v>286</v>
      </c>
      <c r="DQ14" s="222" t="s">
        <v>286</v>
      </c>
      <c r="DR14" s="222" t="s">
        <v>286</v>
      </c>
      <c r="DS14" s="222" t="s">
        <v>286</v>
      </c>
      <c r="DT14" s="222" t="s">
        <v>286</v>
      </c>
      <c r="DU14" s="222" t="s">
        <v>286</v>
      </c>
      <c r="DV14" s="222" t="s">
        <v>286</v>
      </c>
      <c r="DW14" s="222" t="s">
        <v>286</v>
      </c>
      <c r="DX14" s="222" t="s">
        <v>286</v>
      </c>
      <c r="DY14" s="222" t="s">
        <v>286</v>
      </c>
      <c r="DZ14" s="222">
        <v>153688116</v>
      </c>
      <c r="EA14" s="222">
        <v>131088423</v>
      </c>
      <c r="EB14" s="222">
        <v>367211875</v>
      </c>
      <c r="EC14" s="222">
        <v>262176846</v>
      </c>
      <c r="ED14" s="222">
        <v>79237208</v>
      </c>
      <c r="EE14" s="222">
        <v>440044964</v>
      </c>
      <c r="EF14" s="222">
        <v>286356848</v>
      </c>
      <c r="EG14" s="222" t="s">
        <v>683</v>
      </c>
      <c r="EH14" s="222" t="s">
        <v>698</v>
      </c>
      <c r="EI14" s="223">
        <v>0.92430000000000001</v>
      </c>
      <c r="EJ14" s="223">
        <v>2.8999999999999998E-3</v>
      </c>
      <c r="EK14" s="222" t="s">
        <v>286</v>
      </c>
      <c r="EL14" s="222">
        <v>316266125.86000001</v>
      </c>
      <c r="EM14" s="223">
        <v>1</v>
      </c>
      <c r="EN14" s="222" t="s">
        <v>286</v>
      </c>
      <c r="EO14" s="222" t="s">
        <v>286</v>
      </c>
      <c r="EP14" s="222" t="s">
        <v>286</v>
      </c>
      <c r="EQ14" s="222" t="s">
        <v>286</v>
      </c>
      <c r="ER14" s="222" t="s">
        <v>286</v>
      </c>
      <c r="ES14" s="222" t="s">
        <v>286</v>
      </c>
      <c r="ET14" s="223" t="s">
        <v>286</v>
      </c>
      <c r="EU14" s="222" t="s">
        <v>286</v>
      </c>
      <c r="EV14" s="222" t="s">
        <v>286</v>
      </c>
      <c r="EW14" s="222" t="s">
        <v>286</v>
      </c>
      <c r="EX14" s="222" t="s">
        <v>286</v>
      </c>
      <c r="EY14" s="222" t="s">
        <v>286</v>
      </c>
      <c r="EZ14" s="222" t="s">
        <v>286</v>
      </c>
      <c r="FA14" s="223" t="s">
        <v>286</v>
      </c>
      <c r="FB14" s="222" t="s">
        <v>286</v>
      </c>
      <c r="FC14" s="222" t="s">
        <v>286</v>
      </c>
      <c r="FD14" s="222" t="s">
        <v>286</v>
      </c>
      <c r="FE14" s="222" t="s">
        <v>286</v>
      </c>
      <c r="FF14" s="222" t="s">
        <v>286</v>
      </c>
      <c r="FG14" s="222" t="s">
        <v>286</v>
      </c>
      <c r="FH14" s="222" t="s">
        <v>286</v>
      </c>
      <c r="FI14" s="222" t="s">
        <v>286</v>
      </c>
      <c r="FJ14" s="222" t="s">
        <v>286</v>
      </c>
      <c r="FK14" s="223">
        <v>0.99600000000000011</v>
      </c>
      <c r="FL14" s="223">
        <v>1</v>
      </c>
      <c r="FM14" s="222" t="s">
        <v>691</v>
      </c>
      <c r="FN14" s="232">
        <v>0</v>
      </c>
      <c r="FO14" s="222" t="s">
        <v>715</v>
      </c>
      <c r="FP14" s="230">
        <v>30</v>
      </c>
      <c r="FQ14" s="230">
        <v>9</v>
      </c>
      <c r="FR14" s="222" t="s">
        <v>286</v>
      </c>
      <c r="FS14" s="222" t="s">
        <v>286</v>
      </c>
      <c r="FT14" s="230">
        <v>30</v>
      </c>
      <c r="FU14" s="230">
        <v>8</v>
      </c>
      <c r="FV14" s="230">
        <v>1</v>
      </c>
      <c r="FW14" s="230">
        <v>23</v>
      </c>
      <c r="FX14" s="230">
        <v>7</v>
      </c>
      <c r="FY14" s="222" t="s">
        <v>286</v>
      </c>
      <c r="FZ14" s="222" t="s">
        <v>286</v>
      </c>
      <c r="GA14" s="222" t="s">
        <v>286</v>
      </c>
      <c r="GB14" s="222" t="s">
        <v>286</v>
      </c>
      <c r="GC14" s="222" t="s">
        <v>286</v>
      </c>
      <c r="GD14" s="222" t="s">
        <v>286</v>
      </c>
      <c r="GE14" s="222" t="s">
        <v>286</v>
      </c>
      <c r="GF14" s="222" t="s">
        <v>286</v>
      </c>
      <c r="GG14" s="223">
        <v>0.5198428214632913</v>
      </c>
      <c r="GH14" s="223">
        <v>0.5396159330069954</v>
      </c>
      <c r="GI14" s="223">
        <v>0.70207362698379427</v>
      </c>
      <c r="GJ14" s="223">
        <v>0.71979017793835531</v>
      </c>
      <c r="GK14" s="223" t="s">
        <v>649</v>
      </c>
      <c r="GL14" s="223">
        <v>0.49636313291320744</v>
      </c>
      <c r="GM14" s="223">
        <v>0.69700529914819265</v>
      </c>
      <c r="GN14" s="222" t="s">
        <v>286</v>
      </c>
      <c r="GO14" s="222" t="s">
        <v>286</v>
      </c>
      <c r="GP14" s="222" t="s">
        <v>286</v>
      </c>
      <c r="GQ14" s="222" t="s">
        <v>286</v>
      </c>
      <c r="GR14" s="222" t="s">
        <v>286</v>
      </c>
      <c r="GS14" s="222" t="s">
        <v>286</v>
      </c>
      <c r="GT14" s="222" t="s">
        <v>286</v>
      </c>
      <c r="GU14" s="222" t="s">
        <v>286</v>
      </c>
      <c r="GV14" s="222" t="s">
        <v>286</v>
      </c>
      <c r="GW14" s="222" t="s">
        <v>286</v>
      </c>
      <c r="GX14" s="222" t="s">
        <v>286</v>
      </c>
      <c r="GY14" s="222" t="s">
        <v>286</v>
      </c>
      <c r="GZ14" s="222" t="s">
        <v>286</v>
      </c>
      <c r="HA14" s="222" t="s">
        <v>286</v>
      </c>
      <c r="HB14" s="222" t="s">
        <v>286</v>
      </c>
      <c r="HC14" s="222" t="s">
        <v>286</v>
      </c>
      <c r="HD14" s="222" t="s">
        <v>286</v>
      </c>
      <c r="HE14" s="222" t="s">
        <v>286</v>
      </c>
      <c r="HF14" s="222" t="s">
        <v>286</v>
      </c>
      <c r="HG14" s="222" t="s">
        <v>286</v>
      </c>
      <c r="HH14" s="222" t="s">
        <v>286</v>
      </c>
      <c r="HI14" s="222" t="s">
        <v>286</v>
      </c>
      <c r="HJ14" s="222" t="s">
        <v>286</v>
      </c>
      <c r="HK14" s="222" t="s">
        <v>286</v>
      </c>
      <c r="HL14" s="222" t="s">
        <v>286</v>
      </c>
      <c r="HM14" s="222" t="s">
        <v>286</v>
      </c>
      <c r="HN14" s="222" t="s">
        <v>286</v>
      </c>
      <c r="HO14" s="222" t="s">
        <v>286</v>
      </c>
      <c r="HQ14" s="131"/>
      <c r="HR14" s="196"/>
    </row>
    <row r="15" spans="1:229" ht="15" customHeight="1" x14ac:dyDescent="0.35">
      <c r="A15" s="139">
        <v>44469</v>
      </c>
      <c r="B15" s="130" t="s">
        <v>692</v>
      </c>
      <c r="C15" s="130" t="s">
        <v>1</v>
      </c>
      <c r="D15" s="141" t="s">
        <v>676</v>
      </c>
      <c r="E15" s="229" t="s">
        <v>286</v>
      </c>
      <c r="F15" s="222">
        <v>25000000</v>
      </c>
      <c r="G15" s="222">
        <v>60000000</v>
      </c>
      <c r="H15" s="222">
        <v>15000000</v>
      </c>
      <c r="I15" s="222">
        <v>19456471.730000004</v>
      </c>
      <c r="J15" s="222" t="s">
        <v>286</v>
      </c>
      <c r="K15" s="222" t="s">
        <v>286</v>
      </c>
      <c r="L15" s="222" t="s">
        <v>286</v>
      </c>
      <c r="M15" s="222" t="s">
        <v>286</v>
      </c>
      <c r="N15" s="222" t="s">
        <v>286</v>
      </c>
      <c r="O15" s="222" t="s">
        <v>286</v>
      </c>
      <c r="P15" s="222" t="s">
        <v>286</v>
      </c>
      <c r="Q15" s="222" t="s">
        <v>286</v>
      </c>
      <c r="R15" s="222" t="s">
        <v>286</v>
      </c>
      <c r="S15" s="222" t="s">
        <v>286</v>
      </c>
      <c r="T15" s="222" t="s">
        <v>286</v>
      </c>
      <c r="U15" s="222" t="s">
        <v>286</v>
      </c>
      <c r="V15" s="222" t="s">
        <v>286</v>
      </c>
      <c r="W15" s="222" t="s">
        <v>286</v>
      </c>
      <c r="X15" s="222" t="s">
        <v>286</v>
      </c>
      <c r="Y15" s="222" t="s">
        <v>286</v>
      </c>
      <c r="Z15" s="222" t="s">
        <v>286</v>
      </c>
      <c r="AA15" s="222" t="s">
        <v>286</v>
      </c>
      <c r="AB15" s="222" t="s">
        <v>286</v>
      </c>
      <c r="AC15" s="222" t="s">
        <v>286</v>
      </c>
      <c r="AD15" s="222" t="s">
        <v>286</v>
      </c>
      <c r="AE15" s="222" t="s">
        <v>693</v>
      </c>
      <c r="AF15" s="222" t="s">
        <v>717</v>
      </c>
      <c r="AG15" s="222" t="s">
        <v>286</v>
      </c>
      <c r="AH15" s="222" t="s">
        <v>286</v>
      </c>
      <c r="AI15" s="222" t="s">
        <v>286</v>
      </c>
      <c r="AJ15" s="222" t="s">
        <v>286</v>
      </c>
      <c r="AK15" s="222" t="s">
        <v>286</v>
      </c>
      <c r="AL15" s="222" t="s">
        <v>286</v>
      </c>
      <c r="AM15" s="222" t="s">
        <v>286</v>
      </c>
      <c r="AN15" s="222" t="s">
        <v>286</v>
      </c>
      <c r="AO15" s="222" t="s">
        <v>286</v>
      </c>
      <c r="AP15" s="222" t="s">
        <v>286</v>
      </c>
      <c r="AQ15" s="222" t="s">
        <v>286</v>
      </c>
      <c r="AR15" s="222" t="s">
        <v>286</v>
      </c>
      <c r="AS15" s="222" t="s">
        <v>699</v>
      </c>
      <c r="AT15" s="222" t="s">
        <v>678</v>
      </c>
      <c r="AU15" s="223">
        <v>0.99</v>
      </c>
      <c r="AV15" s="222" t="s">
        <v>679</v>
      </c>
      <c r="AW15" s="222" t="s">
        <v>680</v>
      </c>
      <c r="AX15" s="230">
        <v>0</v>
      </c>
      <c r="AY15" s="222">
        <v>15323070.4252</v>
      </c>
      <c r="AZ15" s="222" t="s">
        <v>286</v>
      </c>
      <c r="BA15" s="222" t="s">
        <v>286</v>
      </c>
      <c r="BB15" s="222" t="s">
        <v>286</v>
      </c>
      <c r="BC15" s="222" t="s">
        <v>286</v>
      </c>
      <c r="BD15" s="222" t="s">
        <v>286</v>
      </c>
      <c r="BE15" s="222" t="s">
        <v>286</v>
      </c>
      <c r="BF15" s="222" t="s">
        <v>286</v>
      </c>
      <c r="BG15" s="222" t="s">
        <v>286</v>
      </c>
      <c r="BH15" s="222" t="s">
        <v>286</v>
      </c>
      <c r="BI15" s="222" t="s">
        <v>286</v>
      </c>
      <c r="BJ15" s="222" t="s">
        <v>286</v>
      </c>
      <c r="BK15" s="222" t="s">
        <v>286</v>
      </c>
      <c r="BL15" s="222" t="s">
        <v>286</v>
      </c>
      <c r="BM15" s="222" t="s">
        <v>286</v>
      </c>
      <c r="BN15" s="222" t="s">
        <v>286</v>
      </c>
      <c r="BO15" s="222" t="s">
        <v>286</v>
      </c>
      <c r="BP15" s="222" t="s">
        <v>286</v>
      </c>
      <c r="BQ15" s="222" t="s">
        <v>286</v>
      </c>
      <c r="BR15" s="222" t="s">
        <v>286</v>
      </c>
      <c r="BS15" s="222" t="s">
        <v>681</v>
      </c>
      <c r="BT15" s="231">
        <v>42541</v>
      </c>
      <c r="BU15" s="222" t="s">
        <v>694</v>
      </c>
      <c r="BV15" s="231">
        <v>42541</v>
      </c>
      <c r="BW15" s="223">
        <v>0.99</v>
      </c>
      <c r="BX15" s="231">
        <v>42541</v>
      </c>
      <c r="BY15" s="222" t="s">
        <v>695</v>
      </c>
      <c r="BZ15" s="231">
        <v>42541</v>
      </c>
      <c r="CA15" s="222" t="s">
        <v>286</v>
      </c>
      <c r="CB15" s="222" t="s">
        <v>286</v>
      </c>
      <c r="CC15" s="222" t="s">
        <v>679</v>
      </c>
      <c r="CD15" s="231">
        <v>42541</v>
      </c>
      <c r="CE15" s="222" t="s">
        <v>286</v>
      </c>
      <c r="CF15" s="222" t="s">
        <v>296</v>
      </c>
      <c r="CG15" s="231">
        <v>42541</v>
      </c>
      <c r="CH15" s="222" t="s">
        <v>286</v>
      </c>
      <c r="CI15" s="222" t="s">
        <v>713</v>
      </c>
      <c r="CJ15" s="222" t="s">
        <v>682</v>
      </c>
      <c r="CK15" s="222" t="s">
        <v>286</v>
      </c>
      <c r="CL15" s="222" t="s">
        <v>286</v>
      </c>
      <c r="CM15" s="222" t="s">
        <v>286</v>
      </c>
      <c r="CN15" s="222" t="s">
        <v>286</v>
      </c>
      <c r="CO15" s="222">
        <v>7541524.7706666654</v>
      </c>
      <c r="CP15" s="222">
        <v>15546005.220000003</v>
      </c>
      <c r="CQ15" s="222">
        <v>6059181.5711000003</v>
      </c>
      <c r="CR15" s="209" t="s">
        <v>693</v>
      </c>
      <c r="CS15" s="222">
        <v>0</v>
      </c>
      <c r="CT15" s="222">
        <v>0</v>
      </c>
      <c r="CU15" s="222">
        <v>0</v>
      </c>
      <c r="CV15" s="222">
        <v>309083386.39999998</v>
      </c>
      <c r="CW15" s="222">
        <v>0</v>
      </c>
      <c r="CX15" s="222">
        <v>1431870000</v>
      </c>
      <c r="CY15" s="222">
        <v>0</v>
      </c>
      <c r="CZ15" s="222">
        <v>0</v>
      </c>
      <c r="DA15" s="222" t="s">
        <v>696</v>
      </c>
      <c r="DB15" s="222" t="s">
        <v>697</v>
      </c>
      <c r="DC15" s="222" t="s">
        <v>286</v>
      </c>
      <c r="DD15" s="222" t="s">
        <v>286</v>
      </c>
      <c r="DE15" s="222" t="s">
        <v>286</v>
      </c>
      <c r="DF15" s="222" t="s">
        <v>286</v>
      </c>
      <c r="DG15" s="222">
        <v>440691645.43000001</v>
      </c>
      <c r="DH15" s="222" t="s">
        <v>286</v>
      </c>
      <c r="DI15" s="222" t="s">
        <v>286</v>
      </c>
      <c r="DJ15" s="222" t="s">
        <v>286</v>
      </c>
      <c r="DK15" s="222" t="s">
        <v>286</v>
      </c>
      <c r="DL15" s="222" t="s">
        <v>286</v>
      </c>
      <c r="DM15" s="222" t="s">
        <v>286</v>
      </c>
      <c r="DN15" s="222" t="s">
        <v>286</v>
      </c>
      <c r="DO15" s="222" t="s">
        <v>286</v>
      </c>
      <c r="DP15" s="222" t="s">
        <v>286</v>
      </c>
      <c r="DQ15" s="222" t="s">
        <v>286</v>
      </c>
      <c r="DR15" s="222" t="s">
        <v>286</v>
      </c>
      <c r="DS15" s="222" t="s">
        <v>286</v>
      </c>
      <c r="DT15" s="222" t="s">
        <v>286</v>
      </c>
      <c r="DU15" s="222" t="s">
        <v>286</v>
      </c>
      <c r="DV15" s="222" t="s">
        <v>286</v>
      </c>
      <c r="DW15" s="222" t="s">
        <v>286</v>
      </c>
      <c r="DX15" s="222" t="s">
        <v>286</v>
      </c>
      <c r="DY15" s="222" t="s">
        <v>286</v>
      </c>
      <c r="DZ15" s="222">
        <v>153688116</v>
      </c>
      <c r="EA15" s="222">
        <v>131088423</v>
      </c>
      <c r="EB15" s="222">
        <v>367211875</v>
      </c>
      <c r="EC15" s="222">
        <v>262176846</v>
      </c>
      <c r="ED15" s="222">
        <v>79237208</v>
      </c>
      <c r="EE15" s="222">
        <v>440044964</v>
      </c>
      <c r="EF15" s="222">
        <v>286356848</v>
      </c>
      <c r="EG15" s="222" t="s">
        <v>683</v>
      </c>
      <c r="EH15" s="222" t="s">
        <v>698</v>
      </c>
      <c r="EI15" s="223">
        <v>0.92430000000000001</v>
      </c>
      <c r="EJ15" s="223">
        <v>2.8999999999999998E-3</v>
      </c>
      <c r="EK15" s="222" t="s">
        <v>286</v>
      </c>
      <c r="EL15" s="222">
        <v>308999094.54999995</v>
      </c>
      <c r="EM15" s="223">
        <v>1</v>
      </c>
      <c r="EN15" s="222" t="s">
        <v>286</v>
      </c>
      <c r="EO15" s="222" t="s">
        <v>286</v>
      </c>
      <c r="EP15" s="222" t="s">
        <v>286</v>
      </c>
      <c r="EQ15" s="222" t="s">
        <v>286</v>
      </c>
      <c r="ER15" s="222" t="s">
        <v>286</v>
      </c>
      <c r="ES15" s="222" t="s">
        <v>286</v>
      </c>
      <c r="ET15" s="223" t="s">
        <v>286</v>
      </c>
      <c r="EU15" s="222" t="s">
        <v>286</v>
      </c>
      <c r="EV15" s="222" t="s">
        <v>286</v>
      </c>
      <c r="EW15" s="222" t="s">
        <v>286</v>
      </c>
      <c r="EX15" s="222" t="s">
        <v>286</v>
      </c>
      <c r="EY15" s="222" t="s">
        <v>286</v>
      </c>
      <c r="EZ15" s="222" t="s">
        <v>286</v>
      </c>
      <c r="FA15" s="223" t="s">
        <v>286</v>
      </c>
      <c r="FB15" s="222" t="s">
        <v>286</v>
      </c>
      <c r="FC15" s="222" t="s">
        <v>286</v>
      </c>
      <c r="FD15" s="222" t="s">
        <v>286</v>
      </c>
      <c r="FE15" s="222" t="s">
        <v>286</v>
      </c>
      <c r="FF15" s="222" t="s">
        <v>286</v>
      </c>
      <c r="FG15" s="222" t="s">
        <v>286</v>
      </c>
      <c r="FH15" s="222" t="s">
        <v>286</v>
      </c>
      <c r="FI15" s="222" t="s">
        <v>286</v>
      </c>
      <c r="FJ15" s="222" t="s">
        <v>286</v>
      </c>
      <c r="FK15" s="223">
        <v>0.99600000000000011</v>
      </c>
      <c r="FL15" s="223">
        <v>1</v>
      </c>
      <c r="FM15" s="222" t="s">
        <v>691</v>
      </c>
      <c r="FN15" s="232">
        <v>0</v>
      </c>
      <c r="FO15" s="222" t="s">
        <v>715</v>
      </c>
      <c r="FP15" s="230">
        <v>30</v>
      </c>
      <c r="FQ15" s="230">
        <v>9</v>
      </c>
      <c r="FR15" s="222" t="s">
        <v>286</v>
      </c>
      <c r="FS15" s="222" t="s">
        <v>286</v>
      </c>
      <c r="FT15" s="230">
        <v>30</v>
      </c>
      <c r="FU15" s="230">
        <v>8</v>
      </c>
      <c r="FV15" s="230">
        <v>1</v>
      </c>
      <c r="FW15" s="230">
        <v>23</v>
      </c>
      <c r="FX15" s="230">
        <v>7</v>
      </c>
      <c r="FY15" s="222" t="s">
        <v>286</v>
      </c>
      <c r="FZ15" s="222" t="s">
        <v>286</v>
      </c>
      <c r="GA15" s="222" t="s">
        <v>286</v>
      </c>
      <c r="GB15" s="222" t="s">
        <v>286</v>
      </c>
      <c r="GC15" s="222" t="s">
        <v>286</v>
      </c>
      <c r="GD15" s="222" t="s">
        <v>286</v>
      </c>
      <c r="GE15" s="222" t="s">
        <v>286</v>
      </c>
      <c r="GF15" s="222" t="s">
        <v>286</v>
      </c>
      <c r="GG15" s="223">
        <v>0.53461765969330532</v>
      </c>
      <c r="GH15" s="223">
        <v>0.55090944992633173</v>
      </c>
      <c r="GI15" s="223">
        <v>0.70937043737150096</v>
      </c>
      <c r="GJ15" s="223">
        <v>0.72282308654028204</v>
      </c>
      <c r="GK15" s="223" t="s">
        <v>649</v>
      </c>
      <c r="GL15" s="223">
        <v>0.47510000000000002</v>
      </c>
      <c r="GM15" s="223">
        <v>0.68340000000000001</v>
      </c>
      <c r="GN15" s="222" t="s">
        <v>286</v>
      </c>
      <c r="GO15" s="222" t="s">
        <v>286</v>
      </c>
      <c r="GP15" s="222" t="s">
        <v>286</v>
      </c>
      <c r="GQ15" s="222" t="s">
        <v>286</v>
      </c>
      <c r="GR15" s="222" t="s">
        <v>286</v>
      </c>
      <c r="GS15" s="222" t="s">
        <v>286</v>
      </c>
      <c r="GT15" s="222" t="s">
        <v>286</v>
      </c>
      <c r="GU15" s="222" t="s">
        <v>286</v>
      </c>
      <c r="GV15" s="222" t="s">
        <v>286</v>
      </c>
      <c r="GW15" s="222" t="s">
        <v>286</v>
      </c>
      <c r="GX15" s="222" t="s">
        <v>286</v>
      </c>
      <c r="GY15" s="222" t="s">
        <v>286</v>
      </c>
      <c r="GZ15" s="222" t="s">
        <v>286</v>
      </c>
      <c r="HA15" s="222" t="s">
        <v>286</v>
      </c>
      <c r="HB15" s="222" t="s">
        <v>286</v>
      </c>
      <c r="HC15" s="222" t="s">
        <v>286</v>
      </c>
      <c r="HD15" s="222" t="s">
        <v>286</v>
      </c>
      <c r="HE15" s="222" t="s">
        <v>286</v>
      </c>
      <c r="HF15" s="222" t="s">
        <v>286</v>
      </c>
      <c r="HG15" s="222" t="s">
        <v>286</v>
      </c>
      <c r="HH15" s="222" t="s">
        <v>286</v>
      </c>
      <c r="HI15" s="222" t="s">
        <v>286</v>
      </c>
      <c r="HJ15" s="222" t="s">
        <v>286</v>
      </c>
      <c r="HK15" s="222" t="s">
        <v>286</v>
      </c>
      <c r="HL15" s="222" t="s">
        <v>286</v>
      </c>
      <c r="HM15" s="222" t="s">
        <v>286</v>
      </c>
      <c r="HN15" s="222" t="s">
        <v>286</v>
      </c>
      <c r="HO15" s="222" t="s">
        <v>286</v>
      </c>
      <c r="HQ15" s="131"/>
      <c r="HR15" s="196"/>
    </row>
    <row r="16" spans="1:229" ht="15" customHeight="1" x14ac:dyDescent="0.35">
      <c r="A16" s="139">
        <v>44561</v>
      </c>
      <c r="B16" s="130" t="s">
        <v>692</v>
      </c>
      <c r="C16" s="130" t="s">
        <v>1</v>
      </c>
      <c r="D16" s="141" t="s">
        <v>676</v>
      </c>
      <c r="E16" s="229" t="s">
        <v>286</v>
      </c>
      <c r="F16" s="222">
        <v>25000000</v>
      </c>
      <c r="G16" s="222">
        <v>60000000</v>
      </c>
      <c r="H16" s="222">
        <v>15000000</v>
      </c>
      <c r="I16" s="222">
        <v>19456471.730000004</v>
      </c>
      <c r="J16" s="222" t="s">
        <v>286</v>
      </c>
      <c r="K16" s="222" t="s">
        <v>286</v>
      </c>
      <c r="L16" s="222" t="s">
        <v>286</v>
      </c>
      <c r="M16" s="222" t="s">
        <v>286</v>
      </c>
      <c r="N16" s="222" t="s">
        <v>286</v>
      </c>
      <c r="O16" s="222" t="s">
        <v>286</v>
      </c>
      <c r="P16" s="222" t="s">
        <v>286</v>
      </c>
      <c r="Q16" s="222" t="s">
        <v>286</v>
      </c>
      <c r="R16" s="222" t="s">
        <v>286</v>
      </c>
      <c r="S16" s="222" t="s">
        <v>286</v>
      </c>
      <c r="T16" s="222" t="s">
        <v>286</v>
      </c>
      <c r="U16" s="222" t="s">
        <v>286</v>
      </c>
      <c r="V16" s="222" t="s">
        <v>286</v>
      </c>
      <c r="W16" s="222" t="s">
        <v>286</v>
      </c>
      <c r="X16" s="222" t="s">
        <v>286</v>
      </c>
      <c r="Y16" s="222" t="s">
        <v>286</v>
      </c>
      <c r="Z16" s="222" t="s">
        <v>286</v>
      </c>
      <c r="AA16" s="222" t="s">
        <v>286</v>
      </c>
      <c r="AB16" s="222" t="s">
        <v>286</v>
      </c>
      <c r="AC16" s="222" t="s">
        <v>286</v>
      </c>
      <c r="AD16" s="222" t="s">
        <v>286</v>
      </c>
      <c r="AE16" s="222" t="s">
        <v>693</v>
      </c>
      <c r="AF16" s="222" t="s">
        <v>708</v>
      </c>
      <c r="AG16" s="222" t="s">
        <v>286</v>
      </c>
      <c r="AH16" s="222" t="s">
        <v>286</v>
      </c>
      <c r="AI16" s="222" t="s">
        <v>286</v>
      </c>
      <c r="AJ16" s="222" t="s">
        <v>286</v>
      </c>
      <c r="AK16" s="222" t="s">
        <v>286</v>
      </c>
      <c r="AL16" s="222" t="s">
        <v>286</v>
      </c>
      <c r="AM16" s="222" t="s">
        <v>286</v>
      </c>
      <c r="AN16" s="222" t="s">
        <v>286</v>
      </c>
      <c r="AO16" s="222" t="s">
        <v>286</v>
      </c>
      <c r="AP16" s="222" t="s">
        <v>286</v>
      </c>
      <c r="AQ16" s="222" t="s">
        <v>286</v>
      </c>
      <c r="AR16" s="222" t="s">
        <v>286</v>
      </c>
      <c r="AS16" s="222" t="s">
        <v>699</v>
      </c>
      <c r="AT16" s="222" t="s">
        <v>678</v>
      </c>
      <c r="AU16" s="223">
        <v>0.99</v>
      </c>
      <c r="AV16" s="222" t="s">
        <v>679</v>
      </c>
      <c r="AW16" s="222" t="s">
        <v>701</v>
      </c>
      <c r="AX16" s="230">
        <v>0</v>
      </c>
      <c r="AY16" s="222">
        <v>21295830.344799999</v>
      </c>
      <c r="AZ16" s="222" t="s">
        <v>286</v>
      </c>
      <c r="BA16" s="222" t="s">
        <v>286</v>
      </c>
      <c r="BB16" s="222" t="s">
        <v>286</v>
      </c>
      <c r="BC16" s="222" t="s">
        <v>286</v>
      </c>
      <c r="BD16" s="222" t="s">
        <v>286</v>
      </c>
      <c r="BE16" s="222" t="s">
        <v>286</v>
      </c>
      <c r="BF16" s="222" t="s">
        <v>286</v>
      </c>
      <c r="BG16" s="222" t="s">
        <v>286</v>
      </c>
      <c r="BH16" s="222" t="s">
        <v>286</v>
      </c>
      <c r="BI16" s="222" t="s">
        <v>286</v>
      </c>
      <c r="BJ16" s="222" t="s">
        <v>286</v>
      </c>
      <c r="BK16" s="222" t="s">
        <v>286</v>
      </c>
      <c r="BL16" s="222" t="s">
        <v>286</v>
      </c>
      <c r="BM16" s="222" t="s">
        <v>286</v>
      </c>
      <c r="BN16" s="222" t="s">
        <v>286</v>
      </c>
      <c r="BO16" s="222" t="s">
        <v>286</v>
      </c>
      <c r="BP16" s="222" t="s">
        <v>286</v>
      </c>
      <c r="BQ16" s="222" t="s">
        <v>286</v>
      </c>
      <c r="BR16" s="222" t="s">
        <v>286</v>
      </c>
      <c r="BS16" s="222" t="s">
        <v>681</v>
      </c>
      <c r="BT16" s="231">
        <v>42541</v>
      </c>
      <c r="BU16" s="222" t="s">
        <v>694</v>
      </c>
      <c r="BV16" s="231">
        <v>42541</v>
      </c>
      <c r="BW16" s="223">
        <v>0.99</v>
      </c>
      <c r="BX16" s="231">
        <v>42541</v>
      </c>
      <c r="BY16" s="222" t="s">
        <v>695</v>
      </c>
      <c r="BZ16" s="231">
        <v>42541</v>
      </c>
      <c r="CA16" s="222" t="s">
        <v>286</v>
      </c>
      <c r="CB16" s="222" t="s">
        <v>286</v>
      </c>
      <c r="CC16" s="222" t="s">
        <v>679</v>
      </c>
      <c r="CD16" s="231">
        <v>42541</v>
      </c>
      <c r="CE16" s="222" t="s">
        <v>286</v>
      </c>
      <c r="CF16" s="222" t="s">
        <v>296</v>
      </c>
      <c r="CG16" s="231">
        <v>42541</v>
      </c>
      <c r="CH16" s="222" t="s">
        <v>286</v>
      </c>
      <c r="CI16" s="222" t="s">
        <v>713</v>
      </c>
      <c r="CJ16" s="222" t="s">
        <v>682</v>
      </c>
      <c r="CK16" s="222" t="s">
        <v>286</v>
      </c>
      <c r="CL16" s="222" t="s">
        <v>286</v>
      </c>
      <c r="CM16" s="222" t="s">
        <v>286</v>
      </c>
      <c r="CN16" s="222" t="s">
        <v>286</v>
      </c>
      <c r="CO16" s="222">
        <v>7541471.5046774196</v>
      </c>
      <c r="CP16" s="222">
        <v>34203202.679999992</v>
      </c>
      <c r="CQ16" s="222">
        <v>11876297.892139999</v>
      </c>
      <c r="CR16" s="209" t="s">
        <v>693</v>
      </c>
      <c r="CS16" s="222">
        <v>0</v>
      </c>
      <c r="CT16" s="222">
        <v>0</v>
      </c>
      <c r="CU16" s="222">
        <v>0</v>
      </c>
      <c r="CV16" s="222">
        <v>305457947.42000002</v>
      </c>
      <c r="CW16" s="222">
        <v>0</v>
      </c>
      <c r="CX16" s="222">
        <v>1431650000</v>
      </c>
      <c r="CY16" s="222">
        <v>0</v>
      </c>
      <c r="CZ16" s="222">
        <v>0</v>
      </c>
      <c r="DA16" s="222" t="s">
        <v>696</v>
      </c>
      <c r="DB16" s="222" t="s">
        <v>697</v>
      </c>
      <c r="DC16" s="222" t="s">
        <v>286</v>
      </c>
      <c r="DD16" s="222" t="s">
        <v>286</v>
      </c>
      <c r="DE16" s="222" t="s">
        <v>286</v>
      </c>
      <c r="DF16" s="222" t="s">
        <v>286</v>
      </c>
      <c r="DG16" s="222">
        <v>440691645.43000001</v>
      </c>
      <c r="DH16" s="222" t="s">
        <v>286</v>
      </c>
      <c r="DI16" s="222" t="s">
        <v>286</v>
      </c>
      <c r="DJ16" s="222" t="s">
        <v>286</v>
      </c>
      <c r="DK16" s="222" t="s">
        <v>286</v>
      </c>
      <c r="DL16" s="222" t="s">
        <v>286</v>
      </c>
      <c r="DM16" s="222" t="s">
        <v>286</v>
      </c>
      <c r="DN16" s="222" t="s">
        <v>286</v>
      </c>
      <c r="DO16" s="222" t="s">
        <v>286</v>
      </c>
      <c r="DP16" s="222" t="s">
        <v>286</v>
      </c>
      <c r="DQ16" s="222" t="s">
        <v>286</v>
      </c>
      <c r="DR16" s="222" t="s">
        <v>286</v>
      </c>
      <c r="DS16" s="222" t="s">
        <v>286</v>
      </c>
      <c r="DT16" s="222" t="s">
        <v>286</v>
      </c>
      <c r="DU16" s="222" t="s">
        <v>286</v>
      </c>
      <c r="DV16" s="222" t="s">
        <v>286</v>
      </c>
      <c r="DW16" s="222" t="s">
        <v>286</v>
      </c>
      <c r="DX16" s="222" t="s">
        <v>286</v>
      </c>
      <c r="DY16" s="222" t="s">
        <v>286</v>
      </c>
      <c r="DZ16" s="222">
        <v>153688116</v>
      </c>
      <c r="EA16" s="222">
        <v>131088423</v>
      </c>
      <c r="EB16" s="222">
        <v>367211875</v>
      </c>
      <c r="EC16" s="222">
        <v>262176846</v>
      </c>
      <c r="ED16" s="222">
        <v>79237208</v>
      </c>
      <c r="EE16" s="222">
        <v>440044964</v>
      </c>
      <c r="EF16" s="222">
        <v>286356848</v>
      </c>
      <c r="EG16" s="222" t="s">
        <v>683</v>
      </c>
      <c r="EH16" s="222" t="s">
        <v>698</v>
      </c>
      <c r="EI16" s="223">
        <v>0.92430000000000001</v>
      </c>
      <c r="EJ16" s="223">
        <v>2.8999999999999998E-3</v>
      </c>
      <c r="EK16" s="222" t="s">
        <v>286</v>
      </c>
      <c r="EL16" s="222">
        <v>305374693.23000002</v>
      </c>
      <c r="EM16" s="223">
        <v>1</v>
      </c>
      <c r="EN16" s="222" t="s">
        <v>286</v>
      </c>
      <c r="EO16" s="222" t="s">
        <v>286</v>
      </c>
      <c r="EP16" s="222" t="s">
        <v>286</v>
      </c>
      <c r="EQ16" s="222" t="s">
        <v>286</v>
      </c>
      <c r="ER16" s="222" t="s">
        <v>286</v>
      </c>
      <c r="ES16" s="222" t="s">
        <v>286</v>
      </c>
      <c r="ET16" s="223" t="s">
        <v>286</v>
      </c>
      <c r="EU16" s="222" t="s">
        <v>286</v>
      </c>
      <c r="EV16" s="222" t="s">
        <v>286</v>
      </c>
      <c r="EW16" s="222" t="s">
        <v>286</v>
      </c>
      <c r="EX16" s="222" t="s">
        <v>286</v>
      </c>
      <c r="EY16" s="222" t="s">
        <v>286</v>
      </c>
      <c r="EZ16" s="222" t="s">
        <v>286</v>
      </c>
      <c r="FA16" s="223" t="s">
        <v>286</v>
      </c>
      <c r="FB16" s="222" t="s">
        <v>286</v>
      </c>
      <c r="FC16" s="222" t="s">
        <v>286</v>
      </c>
      <c r="FD16" s="222" t="s">
        <v>286</v>
      </c>
      <c r="FE16" s="222" t="s">
        <v>286</v>
      </c>
      <c r="FF16" s="222" t="s">
        <v>286</v>
      </c>
      <c r="FG16" s="222" t="s">
        <v>286</v>
      </c>
      <c r="FH16" s="222" t="s">
        <v>286</v>
      </c>
      <c r="FI16" s="222" t="s">
        <v>286</v>
      </c>
      <c r="FJ16" s="222" t="s">
        <v>286</v>
      </c>
      <c r="FK16" s="223">
        <v>0.998</v>
      </c>
      <c r="FL16" s="223">
        <v>0.99860000000000004</v>
      </c>
      <c r="FM16" s="222" t="s">
        <v>702</v>
      </c>
      <c r="FN16" s="232">
        <v>0.19583333333333333</v>
      </c>
      <c r="FO16" s="222" t="s">
        <v>715</v>
      </c>
      <c r="FP16" s="230">
        <v>30</v>
      </c>
      <c r="FQ16" s="230">
        <v>9</v>
      </c>
      <c r="FR16" s="222" t="s">
        <v>286</v>
      </c>
      <c r="FS16" s="222" t="s">
        <v>286</v>
      </c>
      <c r="FT16" s="230">
        <v>30</v>
      </c>
      <c r="FU16" s="230">
        <v>8</v>
      </c>
      <c r="FV16" s="230">
        <v>1</v>
      </c>
      <c r="FW16" s="230">
        <v>23</v>
      </c>
      <c r="FX16" s="230">
        <v>7</v>
      </c>
      <c r="FY16" s="222" t="s">
        <v>286</v>
      </c>
      <c r="FZ16" s="222" t="s">
        <v>286</v>
      </c>
      <c r="GA16" s="222" t="s">
        <v>286</v>
      </c>
      <c r="GB16" s="222" t="s">
        <v>286</v>
      </c>
      <c r="GC16" s="222" t="s">
        <v>286</v>
      </c>
      <c r="GD16" s="222" t="s">
        <v>286</v>
      </c>
      <c r="GE16" s="222" t="s">
        <v>286</v>
      </c>
      <c r="GF16" s="222" t="s">
        <v>286</v>
      </c>
      <c r="GG16" s="223">
        <v>0.53845516715728903</v>
      </c>
      <c r="GH16" s="223">
        <v>0.56562229171670841</v>
      </c>
      <c r="GI16" s="223">
        <v>0.71710295973403937</v>
      </c>
      <c r="GJ16" s="223">
        <v>0.7313068667236563</v>
      </c>
      <c r="GK16" s="223" t="s">
        <v>649</v>
      </c>
      <c r="GL16" s="223">
        <v>0.47509400000000002</v>
      </c>
      <c r="GM16" s="223">
        <v>0.68344899999999997</v>
      </c>
      <c r="GN16" s="222" t="s">
        <v>286</v>
      </c>
      <c r="GO16" s="222" t="s">
        <v>286</v>
      </c>
      <c r="GP16" s="222" t="s">
        <v>286</v>
      </c>
      <c r="GQ16" s="222" t="s">
        <v>286</v>
      </c>
      <c r="GR16" s="222" t="s">
        <v>286</v>
      </c>
      <c r="GS16" s="222" t="s">
        <v>286</v>
      </c>
      <c r="GT16" s="222" t="s">
        <v>286</v>
      </c>
      <c r="GU16" s="222" t="s">
        <v>286</v>
      </c>
      <c r="GV16" s="222" t="s">
        <v>286</v>
      </c>
      <c r="GW16" s="222" t="s">
        <v>286</v>
      </c>
      <c r="GX16" s="222" t="s">
        <v>286</v>
      </c>
      <c r="GY16" s="222" t="s">
        <v>286</v>
      </c>
      <c r="GZ16" s="222" t="s">
        <v>286</v>
      </c>
      <c r="HA16" s="222" t="s">
        <v>286</v>
      </c>
      <c r="HB16" s="222" t="s">
        <v>286</v>
      </c>
      <c r="HC16" s="222" t="s">
        <v>286</v>
      </c>
      <c r="HD16" s="222" t="s">
        <v>286</v>
      </c>
      <c r="HE16" s="222" t="s">
        <v>286</v>
      </c>
      <c r="HF16" s="222" t="s">
        <v>286</v>
      </c>
      <c r="HG16" s="222" t="s">
        <v>286</v>
      </c>
      <c r="HH16" s="222" t="s">
        <v>286</v>
      </c>
      <c r="HI16" s="222" t="s">
        <v>286</v>
      </c>
      <c r="HJ16" s="222" t="s">
        <v>286</v>
      </c>
      <c r="HK16" s="222" t="s">
        <v>286</v>
      </c>
      <c r="HL16" s="222" t="s">
        <v>286</v>
      </c>
      <c r="HM16" s="222" t="s">
        <v>286</v>
      </c>
      <c r="HN16" s="222" t="s">
        <v>286</v>
      </c>
      <c r="HO16" s="222" t="s">
        <v>286</v>
      </c>
      <c r="HQ16" s="131"/>
      <c r="HR16" s="196"/>
    </row>
    <row r="17" spans="1:226" x14ac:dyDescent="0.35">
      <c r="A17" s="139">
        <v>44651</v>
      </c>
      <c r="B17" s="130" t="s">
        <v>692</v>
      </c>
      <c r="C17" s="130" t="s">
        <v>1</v>
      </c>
      <c r="D17" s="141" t="s">
        <v>676</v>
      </c>
      <c r="E17" s="229" t="s">
        <v>286</v>
      </c>
      <c r="F17" s="222">
        <v>25000000</v>
      </c>
      <c r="G17" s="222">
        <v>60000000</v>
      </c>
      <c r="H17" s="222">
        <v>15000000</v>
      </c>
      <c r="I17" s="222">
        <v>19585730.375608999</v>
      </c>
      <c r="J17" s="222" t="s">
        <v>286</v>
      </c>
      <c r="K17" s="222" t="s">
        <v>286</v>
      </c>
      <c r="L17" s="222" t="s">
        <v>286</v>
      </c>
      <c r="M17" s="222" t="s">
        <v>286</v>
      </c>
      <c r="N17" s="222" t="s">
        <v>286</v>
      </c>
      <c r="O17" s="222" t="s">
        <v>286</v>
      </c>
      <c r="P17" s="222" t="s">
        <v>286</v>
      </c>
      <c r="Q17" s="222" t="s">
        <v>286</v>
      </c>
      <c r="R17" s="222" t="s">
        <v>286</v>
      </c>
      <c r="S17" s="222">
        <v>20697990.82</v>
      </c>
      <c r="T17" s="222" t="s">
        <v>286</v>
      </c>
      <c r="U17" s="222" t="s">
        <v>286</v>
      </c>
      <c r="V17" s="222" t="s">
        <v>286</v>
      </c>
      <c r="W17" s="222" t="s">
        <v>286</v>
      </c>
      <c r="X17" s="222" t="s">
        <v>286</v>
      </c>
      <c r="Y17" s="222" t="s">
        <v>286</v>
      </c>
      <c r="Z17" s="222" t="s">
        <v>286</v>
      </c>
      <c r="AA17" s="222" t="s">
        <v>286</v>
      </c>
      <c r="AB17" s="222" t="s">
        <v>286</v>
      </c>
      <c r="AC17" s="222" t="s">
        <v>286</v>
      </c>
      <c r="AD17" s="222">
        <v>20697990.82</v>
      </c>
      <c r="AE17" s="222" t="s">
        <v>693</v>
      </c>
      <c r="AF17" s="222" t="s">
        <v>740</v>
      </c>
      <c r="AG17" s="222" t="s">
        <v>286</v>
      </c>
      <c r="AH17" s="222" t="s">
        <v>286</v>
      </c>
      <c r="AI17" s="222" t="s">
        <v>286</v>
      </c>
      <c r="AJ17" s="222" t="s">
        <v>286</v>
      </c>
      <c r="AK17" s="222" t="s">
        <v>286</v>
      </c>
      <c r="AL17" s="222" t="s">
        <v>286</v>
      </c>
      <c r="AM17" s="222" t="s">
        <v>286</v>
      </c>
      <c r="AN17" s="222" t="s">
        <v>286</v>
      </c>
      <c r="AO17" s="222" t="s">
        <v>286</v>
      </c>
      <c r="AP17" s="222" t="s">
        <v>286</v>
      </c>
      <c r="AQ17" s="222" t="s">
        <v>286</v>
      </c>
      <c r="AR17" s="222" t="s">
        <v>286</v>
      </c>
      <c r="AS17" s="222" t="s">
        <v>709</v>
      </c>
      <c r="AT17" s="222" t="s">
        <v>678</v>
      </c>
      <c r="AU17" s="223">
        <v>0.99</v>
      </c>
      <c r="AV17" s="222" t="s">
        <v>679</v>
      </c>
      <c r="AW17" s="230">
        <v>240</v>
      </c>
      <c r="AX17" s="230">
        <v>0</v>
      </c>
      <c r="AY17" s="222" t="s">
        <v>286</v>
      </c>
      <c r="AZ17" s="222" t="s">
        <v>286</v>
      </c>
      <c r="BA17" s="222" t="s">
        <v>286</v>
      </c>
      <c r="BB17" s="222">
        <v>43665701.359999999</v>
      </c>
      <c r="BC17" s="222" t="s">
        <v>286</v>
      </c>
      <c r="BD17" s="222" t="s">
        <v>286</v>
      </c>
      <c r="BE17" s="222" t="s">
        <v>286</v>
      </c>
      <c r="BF17" s="222">
        <v>211104206.12</v>
      </c>
      <c r="BG17" s="222" t="s">
        <v>286</v>
      </c>
      <c r="BH17" s="222" t="s">
        <v>286</v>
      </c>
      <c r="BI17" s="222" t="s">
        <v>286</v>
      </c>
      <c r="BJ17" s="222" t="s">
        <v>286</v>
      </c>
      <c r="BK17" s="222" t="s">
        <v>286</v>
      </c>
      <c r="BL17" s="222" t="s">
        <v>286</v>
      </c>
      <c r="BM17" s="222" t="s">
        <v>286</v>
      </c>
      <c r="BN17" s="222" t="s">
        <v>286</v>
      </c>
      <c r="BO17" s="222" t="s">
        <v>286</v>
      </c>
      <c r="BP17" s="222" t="s">
        <v>286</v>
      </c>
      <c r="BQ17" s="222" t="s">
        <v>286</v>
      </c>
      <c r="BR17" s="222" t="s">
        <v>710</v>
      </c>
      <c r="BS17" s="222" t="s">
        <v>681</v>
      </c>
      <c r="BT17" s="231">
        <v>42541</v>
      </c>
      <c r="BU17" s="222" t="s">
        <v>694</v>
      </c>
      <c r="BV17" s="231">
        <v>42541</v>
      </c>
      <c r="BW17" s="223">
        <v>0.99</v>
      </c>
      <c r="BX17" s="231">
        <v>42541</v>
      </c>
      <c r="BY17" s="222" t="s">
        <v>695</v>
      </c>
      <c r="BZ17" s="231">
        <v>42541</v>
      </c>
      <c r="CA17" s="222" t="s">
        <v>286</v>
      </c>
      <c r="CB17" s="222" t="s">
        <v>286</v>
      </c>
      <c r="CC17" s="222" t="s">
        <v>679</v>
      </c>
      <c r="CD17" s="231">
        <v>42541</v>
      </c>
      <c r="CE17" s="222" t="s">
        <v>711</v>
      </c>
      <c r="CF17" s="222" t="s">
        <v>725</v>
      </c>
      <c r="CG17" s="231">
        <v>44564</v>
      </c>
      <c r="CH17" s="222" t="s">
        <v>286</v>
      </c>
      <c r="CI17" s="222" t="s">
        <v>713</v>
      </c>
      <c r="CJ17" s="222" t="s">
        <v>714</v>
      </c>
      <c r="CK17" s="222" t="s">
        <v>286</v>
      </c>
      <c r="CL17" s="222" t="s">
        <v>286</v>
      </c>
      <c r="CM17" s="222" t="s">
        <v>286</v>
      </c>
      <c r="CN17" s="222" t="s">
        <v>286</v>
      </c>
      <c r="CO17" s="222" t="s">
        <v>286</v>
      </c>
      <c r="CP17" s="222" t="s">
        <v>286</v>
      </c>
      <c r="CQ17" s="222">
        <v>23639092.609999999</v>
      </c>
      <c r="CR17" s="222" t="s">
        <v>693</v>
      </c>
      <c r="CS17" s="222">
        <v>0</v>
      </c>
      <c r="CT17" s="222">
        <v>0</v>
      </c>
      <c r="CU17" s="222">
        <v>0</v>
      </c>
      <c r="CV17" s="222">
        <v>316886016.46336001</v>
      </c>
      <c r="CW17" s="222">
        <v>0</v>
      </c>
      <c r="CX17" s="222">
        <v>1432060000</v>
      </c>
      <c r="CY17" s="222">
        <v>0</v>
      </c>
      <c r="CZ17" s="222">
        <v>0</v>
      </c>
      <c r="DA17" s="222" t="s">
        <v>696</v>
      </c>
      <c r="DB17" s="222" t="s">
        <v>697</v>
      </c>
      <c r="DC17" s="222" t="s">
        <v>286</v>
      </c>
      <c r="DD17" s="222">
        <v>30397014.759399999</v>
      </c>
      <c r="DE17" s="230">
        <v>0</v>
      </c>
      <c r="DF17" s="222">
        <v>0</v>
      </c>
      <c r="DG17" s="222">
        <v>439673478.77999997</v>
      </c>
      <c r="DH17" s="222" t="s">
        <v>286</v>
      </c>
      <c r="DI17" s="230" t="s">
        <v>286</v>
      </c>
      <c r="DJ17" s="222" t="s">
        <v>286</v>
      </c>
      <c r="DK17" s="223">
        <v>1</v>
      </c>
      <c r="DL17" s="222" t="s">
        <v>286</v>
      </c>
      <c r="DM17" s="222" t="s">
        <v>286</v>
      </c>
      <c r="DN17" s="223">
        <v>1</v>
      </c>
      <c r="DO17" s="222" t="s">
        <v>286</v>
      </c>
      <c r="DP17" s="222" t="s">
        <v>286</v>
      </c>
      <c r="DQ17" s="222" t="s">
        <v>286</v>
      </c>
      <c r="DR17" s="222" t="s">
        <v>286</v>
      </c>
      <c r="DS17" s="222" t="s">
        <v>286</v>
      </c>
      <c r="DT17" s="222" t="s">
        <v>286</v>
      </c>
      <c r="DU17" s="222" t="s">
        <v>286</v>
      </c>
      <c r="DV17" s="222" t="s">
        <v>286</v>
      </c>
      <c r="DW17" s="222" t="s">
        <v>286</v>
      </c>
      <c r="DX17" s="222" t="s">
        <v>286</v>
      </c>
      <c r="DY17" s="222" t="s">
        <v>286</v>
      </c>
      <c r="DZ17" s="222">
        <v>123366643</v>
      </c>
      <c r="EA17" s="222">
        <v>115440952</v>
      </c>
      <c r="EB17" s="222">
        <v>328880427</v>
      </c>
      <c r="EC17" s="222">
        <v>230881904</v>
      </c>
      <c r="ED17" s="222">
        <v>73833567</v>
      </c>
      <c r="EE17" s="222">
        <v>371491912</v>
      </c>
      <c r="EF17" s="222">
        <v>248125269</v>
      </c>
      <c r="EG17" s="222" t="s">
        <v>683</v>
      </c>
      <c r="EH17" s="222" t="s">
        <v>286</v>
      </c>
      <c r="EI17" s="223">
        <v>0.90169999999999995</v>
      </c>
      <c r="EJ17" s="223">
        <v>3.5000000000000001E-3</v>
      </c>
      <c r="EK17" s="222" t="s">
        <v>286</v>
      </c>
      <c r="EL17" s="222">
        <v>316802196.94</v>
      </c>
      <c r="EM17" s="223">
        <v>1</v>
      </c>
      <c r="EN17" s="222" t="s">
        <v>286</v>
      </c>
      <c r="EO17" s="222" t="s">
        <v>286</v>
      </c>
      <c r="EP17" s="222" t="s">
        <v>286</v>
      </c>
      <c r="EQ17" s="222" t="s">
        <v>286</v>
      </c>
      <c r="ER17" s="222" t="s">
        <v>286</v>
      </c>
      <c r="ES17" s="222" t="s">
        <v>286</v>
      </c>
      <c r="ET17" s="223">
        <v>1</v>
      </c>
      <c r="EU17" s="222" t="s">
        <v>286</v>
      </c>
      <c r="EV17" s="222" t="s">
        <v>286</v>
      </c>
      <c r="EW17" s="222" t="s">
        <v>286</v>
      </c>
      <c r="EX17" s="222" t="s">
        <v>286</v>
      </c>
      <c r="EY17" s="222" t="s">
        <v>286</v>
      </c>
      <c r="EZ17" s="222" t="s">
        <v>286</v>
      </c>
      <c r="FA17" s="223">
        <v>0</v>
      </c>
      <c r="FB17" s="222" t="s">
        <v>286</v>
      </c>
      <c r="FC17" s="222" t="s">
        <v>286</v>
      </c>
      <c r="FD17" s="222" t="s">
        <v>286</v>
      </c>
      <c r="FE17" s="222" t="s">
        <v>286</v>
      </c>
      <c r="FF17" s="222" t="s">
        <v>286</v>
      </c>
      <c r="FG17" s="222" t="s">
        <v>286</v>
      </c>
      <c r="FH17" s="222" t="s">
        <v>286</v>
      </c>
      <c r="FI17" s="222" t="s">
        <v>286</v>
      </c>
      <c r="FJ17" s="222" t="s">
        <v>286</v>
      </c>
      <c r="FK17" s="223">
        <v>0.998</v>
      </c>
      <c r="FL17" s="223">
        <v>0.99860000000000004</v>
      </c>
      <c r="FM17" s="233" t="s">
        <v>702</v>
      </c>
      <c r="FN17" s="232">
        <v>0.19583333333333333</v>
      </c>
      <c r="FO17" s="222" t="s">
        <v>715</v>
      </c>
      <c r="FP17" s="230">
        <v>30</v>
      </c>
      <c r="FQ17" s="230" t="s">
        <v>286</v>
      </c>
      <c r="FR17" s="222" t="s">
        <v>286</v>
      </c>
      <c r="FS17" s="222" t="s">
        <v>286</v>
      </c>
      <c r="FT17" s="222" t="s">
        <v>286</v>
      </c>
      <c r="FU17" s="222" t="s">
        <v>286</v>
      </c>
      <c r="FV17" s="222" t="s">
        <v>286</v>
      </c>
      <c r="FW17" s="230">
        <v>30</v>
      </c>
      <c r="FX17" s="222" t="s">
        <v>286</v>
      </c>
      <c r="FY17" s="189" t="s">
        <v>286</v>
      </c>
      <c r="FZ17" s="189" t="s">
        <v>286</v>
      </c>
      <c r="GA17" s="223" t="s">
        <v>286</v>
      </c>
      <c r="GB17" s="223" t="s">
        <v>286</v>
      </c>
      <c r="GC17" s="223" t="s">
        <v>286</v>
      </c>
      <c r="GD17" s="223" t="s">
        <v>286</v>
      </c>
      <c r="GE17" s="223" t="s">
        <v>286</v>
      </c>
      <c r="GF17" s="223" t="s">
        <v>286</v>
      </c>
      <c r="GG17" s="223">
        <v>0.49070000000000003</v>
      </c>
      <c r="GH17" s="223">
        <v>0.68459999999999999</v>
      </c>
      <c r="GI17" s="223">
        <v>0.72989999999999999</v>
      </c>
      <c r="GJ17" s="223">
        <v>0.88109999999999999</v>
      </c>
      <c r="GK17" s="223" t="s">
        <v>286</v>
      </c>
      <c r="GL17" s="223">
        <v>0.50143269199999996</v>
      </c>
      <c r="GM17" s="223">
        <v>0.75874043999999996</v>
      </c>
      <c r="GN17" s="222" t="s">
        <v>286</v>
      </c>
      <c r="GO17" s="222" t="s">
        <v>286</v>
      </c>
      <c r="GP17" s="222" t="s">
        <v>286</v>
      </c>
      <c r="GQ17" s="222" t="s">
        <v>286</v>
      </c>
      <c r="GR17" s="222" t="s">
        <v>286</v>
      </c>
      <c r="GS17" s="222" t="s">
        <v>286</v>
      </c>
      <c r="GT17" s="223" t="s">
        <v>286</v>
      </c>
      <c r="GU17" s="223" t="s">
        <v>286</v>
      </c>
      <c r="GV17" s="223" t="s">
        <v>286</v>
      </c>
      <c r="GW17" s="223" t="s">
        <v>286</v>
      </c>
      <c r="GX17" s="223" t="s">
        <v>286</v>
      </c>
      <c r="GY17" s="223" t="s">
        <v>286</v>
      </c>
      <c r="GZ17" s="223" t="s">
        <v>286</v>
      </c>
      <c r="HA17" s="223" t="s">
        <v>286</v>
      </c>
      <c r="HB17" s="223" t="s">
        <v>286</v>
      </c>
      <c r="HC17" s="223" t="s">
        <v>286</v>
      </c>
      <c r="HD17" s="223" t="s">
        <v>286</v>
      </c>
      <c r="HE17" s="223" t="s">
        <v>286</v>
      </c>
      <c r="HF17" s="223" t="s">
        <v>286</v>
      </c>
      <c r="HG17" s="223" t="s">
        <v>286</v>
      </c>
      <c r="HH17" s="223" t="s">
        <v>286</v>
      </c>
      <c r="HI17" s="223" t="s">
        <v>286</v>
      </c>
      <c r="HJ17" s="223" t="s">
        <v>286</v>
      </c>
      <c r="HK17" s="223" t="s">
        <v>286</v>
      </c>
      <c r="HL17" s="223" t="s">
        <v>286</v>
      </c>
      <c r="HM17" s="223" t="s">
        <v>286</v>
      </c>
      <c r="HN17" s="223" t="s">
        <v>286</v>
      </c>
      <c r="HO17" s="223" t="s">
        <v>286</v>
      </c>
      <c r="HQ17" s="131"/>
      <c r="HR17" s="197"/>
    </row>
    <row r="18" spans="1:226" x14ac:dyDescent="0.35">
      <c r="A18" s="139">
        <v>44742</v>
      </c>
      <c r="B18" s="130" t="s">
        <v>692</v>
      </c>
      <c r="C18" s="130" t="s">
        <v>1</v>
      </c>
      <c r="D18" s="141" t="s">
        <v>676</v>
      </c>
      <c r="E18" s="220" t="s">
        <v>286</v>
      </c>
      <c r="F18" s="221">
        <v>25000000</v>
      </c>
      <c r="G18" s="221">
        <v>60000000</v>
      </c>
      <c r="H18" s="221">
        <v>15000000</v>
      </c>
      <c r="I18" s="221">
        <v>19691580.16</v>
      </c>
      <c r="J18" s="220" t="s">
        <v>286</v>
      </c>
      <c r="K18" s="220" t="s">
        <v>286</v>
      </c>
      <c r="L18" s="220" t="s">
        <v>286</v>
      </c>
      <c r="M18" s="220" t="s">
        <v>286</v>
      </c>
      <c r="N18" s="220" t="s">
        <v>286</v>
      </c>
      <c r="O18" s="220" t="s">
        <v>286</v>
      </c>
      <c r="P18" s="221" t="s">
        <v>286</v>
      </c>
      <c r="Q18" s="221" t="s">
        <v>286</v>
      </c>
      <c r="R18" s="221" t="s">
        <v>286</v>
      </c>
      <c r="S18" s="221">
        <v>20831805.52</v>
      </c>
      <c r="T18" s="221" t="s">
        <v>286</v>
      </c>
      <c r="U18" s="221" t="s">
        <v>286</v>
      </c>
      <c r="V18" s="221" t="s">
        <v>286</v>
      </c>
      <c r="W18" s="221" t="s">
        <v>286</v>
      </c>
      <c r="X18" s="221" t="s">
        <v>286</v>
      </c>
      <c r="Y18" s="221" t="s">
        <v>286</v>
      </c>
      <c r="Z18" s="221" t="s">
        <v>286</v>
      </c>
      <c r="AA18" s="221" t="s">
        <v>286</v>
      </c>
      <c r="AB18" s="221" t="s">
        <v>286</v>
      </c>
      <c r="AC18" s="221" t="s">
        <v>286</v>
      </c>
      <c r="AD18" s="221">
        <v>20831805.52</v>
      </c>
      <c r="AE18" t="s">
        <v>693</v>
      </c>
      <c r="AF18" t="s">
        <v>740</v>
      </c>
      <c r="AG18" s="221" t="s">
        <v>286</v>
      </c>
      <c r="AH18" s="221" t="s">
        <v>286</v>
      </c>
      <c r="AI18" t="s">
        <v>286</v>
      </c>
      <c r="AJ18" s="221" t="s">
        <v>286</v>
      </c>
      <c r="AK18" s="221" t="s">
        <v>286</v>
      </c>
      <c r="AL18" s="221" t="s">
        <v>286</v>
      </c>
      <c r="AM18" s="221" t="s">
        <v>286</v>
      </c>
      <c r="AN18" s="221" t="s">
        <v>286</v>
      </c>
      <c r="AO18" t="s">
        <v>286</v>
      </c>
      <c r="AP18" s="221" t="s">
        <v>286</v>
      </c>
      <c r="AQ18" s="221" t="s">
        <v>286</v>
      </c>
      <c r="AR18" s="221" t="s">
        <v>286</v>
      </c>
      <c r="AS18" t="s">
        <v>729</v>
      </c>
      <c r="AT18" t="s">
        <v>678</v>
      </c>
      <c r="AU18" s="227">
        <v>0.99</v>
      </c>
      <c r="AV18" t="s">
        <v>679</v>
      </c>
      <c r="AW18" s="224">
        <v>240</v>
      </c>
      <c r="AX18" s="224">
        <v>0</v>
      </c>
      <c r="AY18" s="221" t="s">
        <v>286</v>
      </c>
      <c r="AZ18" s="221" t="s">
        <v>286</v>
      </c>
      <c r="BA18" s="221" t="s">
        <v>286</v>
      </c>
      <c r="BB18" s="221">
        <v>21299687.262296967</v>
      </c>
      <c r="BC18" s="221" t="s">
        <v>286</v>
      </c>
      <c r="BD18" s="221" t="s">
        <v>286</v>
      </c>
      <c r="BE18" s="221" t="s">
        <v>286</v>
      </c>
      <c r="BF18" s="221">
        <v>210529412.68000001</v>
      </c>
      <c r="BG18" s="221" t="s">
        <v>286</v>
      </c>
      <c r="BH18" s="221" t="s">
        <v>286</v>
      </c>
      <c r="BI18" s="221" t="s">
        <v>286</v>
      </c>
      <c r="BJ18" s="221" t="s">
        <v>286</v>
      </c>
      <c r="BK18" s="221" t="s">
        <v>286</v>
      </c>
      <c r="BL18" s="221" t="s">
        <v>286</v>
      </c>
      <c r="BM18" s="221" t="s">
        <v>286</v>
      </c>
      <c r="BN18" s="221" t="s">
        <v>286</v>
      </c>
      <c r="BO18" s="221" t="s">
        <v>286</v>
      </c>
      <c r="BP18" s="221" t="s">
        <v>286</v>
      </c>
      <c r="BQ18" s="221" t="s">
        <v>286</v>
      </c>
      <c r="BR18" t="s">
        <v>710</v>
      </c>
      <c r="BS18" t="s">
        <v>681</v>
      </c>
      <c r="BT18" s="225">
        <v>42541</v>
      </c>
      <c r="BU18" t="s">
        <v>694</v>
      </c>
      <c r="BV18" s="225">
        <v>42541</v>
      </c>
      <c r="BW18" s="227">
        <v>0.99</v>
      </c>
      <c r="BX18" s="225">
        <v>42541</v>
      </c>
      <c r="BY18" t="s">
        <v>695</v>
      </c>
      <c r="BZ18" s="225">
        <v>42541</v>
      </c>
      <c r="CA18" t="s">
        <v>286</v>
      </c>
      <c r="CB18" t="s">
        <v>286</v>
      </c>
      <c r="CC18" t="s">
        <v>679</v>
      </c>
      <c r="CD18" s="225">
        <v>42541</v>
      </c>
      <c r="CE18" s="225" t="s">
        <v>711</v>
      </c>
      <c r="CF18" t="s">
        <v>725</v>
      </c>
      <c r="CG18" s="225">
        <v>44564</v>
      </c>
      <c r="CH18" t="s">
        <v>286</v>
      </c>
      <c r="CI18" t="s">
        <v>713</v>
      </c>
      <c r="CJ18" t="s">
        <v>714</v>
      </c>
      <c r="CK18" t="s">
        <v>286</v>
      </c>
      <c r="CL18" t="s">
        <v>286</v>
      </c>
      <c r="CM18" t="s">
        <v>286</v>
      </c>
      <c r="CN18" t="s">
        <v>286</v>
      </c>
      <c r="CO18" t="s">
        <v>286</v>
      </c>
      <c r="CP18" t="s">
        <v>286</v>
      </c>
      <c r="CQ18" s="221">
        <v>7780326.6166070001</v>
      </c>
      <c r="CR18" t="s">
        <v>693</v>
      </c>
      <c r="CS18" s="221">
        <v>0</v>
      </c>
      <c r="CT18" s="221">
        <v>0</v>
      </c>
      <c r="CU18" s="221">
        <v>0</v>
      </c>
      <c r="CV18" s="221">
        <v>316449045.66000003</v>
      </c>
      <c r="CW18" s="221">
        <v>0</v>
      </c>
      <c r="CX18" s="221">
        <v>1434080000</v>
      </c>
      <c r="CY18" s="221">
        <v>0</v>
      </c>
      <c r="CZ18" s="221">
        <v>0</v>
      </c>
      <c r="DA18" t="s">
        <v>696</v>
      </c>
      <c r="DB18" t="s">
        <v>697</v>
      </c>
      <c r="DC18" t="s">
        <v>286</v>
      </c>
      <c r="DD18" s="221">
        <v>11810986.340000004</v>
      </c>
      <c r="DE18" s="140">
        <v>0</v>
      </c>
      <c r="DF18" s="221">
        <v>0</v>
      </c>
      <c r="DG18" s="221">
        <v>439673478.77999997</v>
      </c>
      <c r="DH18" s="221" t="s">
        <v>286</v>
      </c>
      <c r="DI18" s="224" t="s">
        <v>286</v>
      </c>
      <c r="DJ18" s="221" t="s">
        <v>286</v>
      </c>
      <c r="DK18" s="227">
        <v>1</v>
      </c>
      <c r="DL18" s="220" t="s">
        <v>286</v>
      </c>
      <c r="DM18" s="220" t="s">
        <v>286</v>
      </c>
      <c r="DN18" s="227">
        <v>1</v>
      </c>
      <c r="DO18" s="220" t="s">
        <v>286</v>
      </c>
      <c r="DP18" s="220" t="s">
        <v>286</v>
      </c>
      <c r="DQ18" s="220" t="s">
        <v>286</v>
      </c>
      <c r="DR18" s="220" t="s">
        <v>286</v>
      </c>
      <c r="DS18" s="220" t="s">
        <v>286</v>
      </c>
      <c r="DT18" s="220" t="s">
        <v>286</v>
      </c>
      <c r="DU18" s="220" t="s">
        <v>286</v>
      </c>
      <c r="DV18" s="220" t="s">
        <v>286</v>
      </c>
      <c r="DW18" s="220" t="s">
        <v>286</v>
      </c>
      <c r="DX18" s="220" t="s">
        <v>286</v>
      </c>
      <c r="DY18" s="220" t="s">
        <v>286</v>
      </c>
      <c r="DZ18" s="221">
        <v>123366643</v>
      </c>
      <c r="EA18" s="221">
        <v>115440952</v>
      </c>
      <c r="EB18" s="221">
        <v>328880427</v>
      </c>
      <c r="EC18" s="221">
        <v>230881904</v>
      </c>
      <c r="ED18" s="221">
        <v>73833567</v>
      </c>
      <c r="EE18" s="221">
        <v>371491912</v>
      </c>
      <c r="EF18" s="221">
        <v>248125269</v>
      </c>
      <c r="EG18" s="221" t="s">
        <v>683</v>
      </c>
      <c r="EH18" s="220" t="s">
        <v>286</v>
      </c>
      <c r="EI18" s="227">
        <v>0.90169999999999995</v>
      </c>
      <c r="EJ18" s="227">
        <v>3.5000000000000001E-3</v>
      </c>
      <c r="EK18" s="220" t="s">
        <v>286</v>
      </c>
      <c r="EL18" s="221">
        <v>316361218.19999999</v>
      </c>
      <c r="EM18" s="227">
        <v>1</v>
      </c>
      <c r="EN18" s="220" t="s">
        <v>286</v>
      </c>
      <c r="EO18" s="220" t="s">
        <v>286</v>
      </c>
      <c r="EP18" s="220" t="s">
        <v>286</v>
      </c>
      <c r="EQ18" s="220" t="s">
        <v>286</v>
      </c>
      <c r="ER18" s="220" t="s">
        <v>286</v>
      </c>
      <c r="ES18" s="220" t="s">
        <v>286</v>
      </c>
      <c r="ET18" s="227">
        <v>1</v>
      </c>
      <c r="EU18" s="220" t="s">
        <v>286</v>
      </c>
      <c r="EV18" s="220" t="s">
        <v>286</v>
      </c>
      <c r="EW18" s="220" t="s">
        <v>286</v>
      </c>
      <c r="EX18" s="220" t="s">
        <v>286</v>
      </c>
      <c r="EY18" s="220" t="s">
        <v>286</v>
      </c>
      <c r="EZ18" s="220" t="s">
        <v>286</v>
      </c>
      <c r="FA18" s="227">
        <v>0</v>
      </c>
      <c r="FB18" s="220" t="s">
        <v>286</v>
      </c>
      <c r="FC18" s="220" t="s">
        <v>286</v>
      </c>
      <c r="FD18" s="220" t="s">
        <v>286</v>
      </c>
      <c r="FE18" s="220" t="s">
        <v>286</v>
      </c>
      <c r="FF18" s="220" t="s">
        <v>286</v>
      </c>
      <c r="FG18" s="220" t="s">
        <v>286</v>
      </c>
      <c r="FH18" s="220" t="s">
        <v>286</v>
      </c>
      <c r="FI18" s="221" t="s">
        <v>286</v>
      </c>
      <c r="FJ18" s="221" t="s">
        <v>286</v>
      </c>
      <c r="FK18" s="227">
        <v>0.998</v>
      </c>
      <c r="FL18" s="227">
        <v>0.99860000000000004</v>
      </c>
      <c r="FM18" s="228" t="s">
        <v>702</v>
      </c>
      <c r="FN18" s="174">
        <v>0.19583333333333333</v>
      </c>
      <c r="FO18" s="220" t="s">
        <v>715</v>
      </c>
      <c r="FP18" s="228">
        <v>30</v>
      </c>
      <c r="FQ18" s="220" t="s">
        <v>286</v>
      </c>
      <c r="FR18" s="220" t="s">
        <v>286</v>
      </c>
      <c r="FS18" s="220" t="s">
        <v>286</v>
      </c>
      <c r="FT18" s="220" t="s">
        <v>286</v>
      </c>
      <c r="FU18" s="220" t="s">
        <v>286</v>
      </c>
      <c r="FV18" s="220" t="s">
        <v>286</v>
      </c>
      <c r="FW18" s="228">
        <v>30</v>
      </c>
      <c r="FX18" s="220" t="s">
        <v>286</v>
      </c>
      <c r="FY18" s="199" t="s">
        <v>286</v>
      </c>
      <c r="FZ18" s="199" t="s">
        <v>286</v>
      </c>
      <c r="GA18" s="227" t="s">
        <v>286</v>
      </c>
      <c r="GB18" s="227" t="s">
        <v>286</v>
      </c>
      <c r="GC18" s="227" t="s">
        <v>286</v>
      </c>
      <c r="GD18" s="227" t="s">
        <v>286</v>
      </c>
      <c r="GE18" s="227" t="s">
        <v>286</v>
      </c>
      <c r="GF18" s="227" t="s">
        <v>286</v>
      </c>
      <c r="GG18" s="227">
        <v>0.55710690091310333</v>
      </c>
      <c r="GH18" s="227">
        <v>0.73728264772910435</v>
      </c>
      <c r="GI18" s="227">
        <v>0.79294871211523599</v>
      </c>
      <c r="GJ18" s="227">
        <v>0.90431412673598777</v>
      </c>
      <c r="GK18" s="220" t="s">
        <v>286</v>
      </c>
      <c r="GL18" s="227">
        <v>0.49252998899501998</v>
      </c>
      <c r="GM18" s="227">
        <v>0.74334006916222672</v>
      </c>
      <c r="GN18" s="220" t="s">
        <v>286</v>
      </c>
      <c r="GO18" s="220" t="s">
        <v>286</v>
      </c>
      <c r="GP18" s="220" t="s">
        <v>286</v>
      </c>
      <c r="GQ18" s="220" t="s">
        <v>286</v>
      </c>
      <c r="GR18" s="220" t="s">
        <v>286</v>
      </c>
      <c r="GS18" s="220" t="s">
        <v>286</v>
      </c>
      <c r="GT18" s="227" t="s">
        <v>286</v>
      </c>
      <c r="GU18" s="227" t="s">
        <v>286</v>
      </c>
      <c r="GV18" s="227" t="s">
        <v>286</v>
      </c>
      <c r="GW18" s="227" t="s">
        <v>286</v>
      </c>
      <c r="GX18" s="227" t="s">
        <v>286</v>
      </c>
      <c r="GY18" s="227" t="s">
        <v>286</v>
      </c>
      <c r="GZ18" s="227" t="s">
        <v>286</v>
      </c>
      <c r="HA18" s="227" t="s">
        <v>286</v>
      </c>
      <c r="HB18" s="227" t="s">
        <v>286</v>
      </c>
      <c r="HC18" s="227" t="s">
        <v>286</v>
      </c>
      <c r="HD18" s="227" t="s">
        <v>286</v>
      </c>
      <c r="HE18" s="227" t="s">
        <v>286</v>
      </c>
      <c r="HF18" s="227" t="s">
        <v>286</v>
      </c>
      <c r="HG18" s="227" t="s">
        <v>286</v>
      </c>
      <c r="HH18" s="227" t="s">
        <v>286</v>
      </c>
      <c r="HI18" s="227" t="s">
        <v>286</v>
      </c>
      <c r="HJ18" s="227" t="s">
        <v>286</v>
      </c>
      <c r="HK18" s="227" t="s">
        <v>286</v>
      </c>
      <c r="HL18" s="227" t="s">
        <v>286</v>
      </c>
      <c r="HM18" s="227" t="s">
        <v>286</v>
      </c>
      <c r="HN18" s="227" t="s">
        <v>286</v>
      </c>
      <c r="HO18" s="227" t="s">
        <v>286</v>
      </c>
      <c r="HQ18" s="131"/>
      <c r="HR18" s="197"/>
    </row>
    <row r="19" spans="1:226" x14ac:dyDescent="0.35">
      <c r="A19" s="139">
        <v>44834</v>
      </c>
      <c r="B19" s="130" t="s">
        <v>692</v>
      </c>
      <c r="C19" s="130" t="s">
        <v>1</v>
      </c>
      <c r="D19" s="141" t="s">
        <v>676</v>
      </c>
      <c r="E19" s="220" t="s">
        <v>286</v>
      </c>
      <c r="F19" s="221">
        <v>25000000</v>
      </c>
      <c r="G19" s="221">
        <v>60000000</v>
      </c>
      <c r="H19" s="221">
        <v>15000000</v>
      </c>
      <c r="I19" s="221">
        <v>18984091.52</v>
      </c>
      <c r="J19" s="220" t="s">
        <v>286</v>
      </c>
      <c r="K19" s="220" t="s">
        <v>286</v>
      </c>
      <c r="L19" s="220" t="s">
        <v>286</v>
      </c>
      <c r="M19" s="220" t="s">
        <v>286</v>
      </c>
      <c r="N19" s="220" t="s">
        <v>286</v>
      </c>
      <c r="O19" s="220" t="s">
        <v>286</v>
      </c>
      <c r="P19" s="221" t="s">
        <v>286</v>
      </c>
      <c r="Q19" s="221" t="s">
        <v>286</v>
      </c>
      <c r="R19" s="221" t="s">
        <v>286</v>
      </c>
      <c r="S19" s="221">
        <v>20394859.780000001</v>
      </c>
      <c r="T19" s="221" t="s">
        <v>286</v>
      </c>
      <c r="U19" s="221" t="s">
        <v>286</v>
      </c>
      <c r="V19" s="221" t="s">
        <v>286</v>
      </c>
      <c r="W19" s="221" t="s">
        <v>286</v>
      </c>
      <c r="X19" s="221" t="s">
        <v>286</v>
      </c>
      <c r="Y19" s="221" t="s">
        <v>286</v>
      </c>
      <c r="Z19" s="221" t="s">
        <v>286</v>
      </c>
      <c r="AA19" s="221" t="s">
        <v>286</v>
      </c>
      <c r="AB19" s="221" t="s">
        <v>286</v>
      </c>
      <c r="AC19" s="221" t="s">
        <v>286</v>
      </c>
      <c r="AD19" s="221">
        <v>20394859.780000001</v>
      </c>
      <c r="AE19" s="220" t="s">
        <v>693</v>
      </c>
      <c r="AF19" s="220" t="s">
        <v>740</v>
      </c>
      <c r="AG19" s="221" t="s">
        <v>286</v>
      </c>
      <c r="AH19" s="221" t="s">
        <v>286</v>
      </c>
      <c r="AI19" s="220" t="s">
        <v>286</v>
      </c>
      <c r="AJ19" s="221" t="s">
        <v>286</v>
      </c>
      <c r="AK19" s="221" t="s">
        <v>286</v>
      </c>
      <c r="AL19" s="221" t="s">
        <v>286</v>
      </c>
      <c r="AM19" s="221" t="s">
        <v>286</v>
      </c>
      <c r="AN19" s="221" t="s">
        <v>286</v>
      </c>
      <c r="AO19" s="220" t="s">
        <v>286</v>
      </c>
      <c r="AP19" s="221" t="s">
        <v>286</v>
      </c>
      <c r="AQ19" s="221" t="s">
        <v>286</v>
      </c>
      <c r="AR19" s="221" t="s">
        <v>286</v>
      </c>
      <c r="AS19" s="220" t="s">
        <v>729</v>
      </c>
      <c r="AT19" s="220" t="s">
        <v>678</v>
      </c>
      <c r="AU19" s="227">
        <v>0.99</v>
      </c>
      <c r="AV19" s="220" t="s">
        <v>679</v>
      </c>
      <c r="AW19" s="224">
        <v>240</v>
      </c>
      <c r="AX19" s="224">
        <v>0</v>
      </c>
      <c r="AY19" s="221" t="s">
        <v>286</v>
      </c>
      <c r="AZ19" s="221" t="s">
        <v>286</v>
      </c>
      <c r="BA19" s="221" t="s">
        <v>286</v>
      </c>
      <c r="BB19" s="221">
        <v>31262718.511200797</v>
      </c>
      <c r="BC19" s="221" t="s">
        <v>286</v>
      </c>
      <c r="BD19" s="221" t="s">
        <v>286</v>
      </c>
      <c r="BE19" s="221" t="s">
        <v>286</v>
      </c>
      <c r="BF19" s="221">
        <v>206073881.94999999</v>
      </c>
      <c r="BG19" s="221" t="s">
        <v>286</v>
      </c>
      <c r="BH19" s="221" t="s">
        <v>286</v>
      </c>
      <c r="BI19" s="221" t="s">
        <v>286</v>
      </c>
      <c r="BJ19" s="221" t="s">
        <v>286</v>
      </c>
      <c r="BK19" s="221" t="s">
        <v>286</v>
      </c>
      <c r="BL19" s="221" t="s">
        <v>286</v>
      </c>
      <c r="BM19" s="221" t="s">
        <v>286</v>
      </c>
      <c r="BN19" s="221" t="s">
        <v>286</v>
      </c>
      <c r="BO19" s="221" t="s">
        <v>286</v>
      </c>
      <c r="BP19" s="221" t="s">
        <v>286</v>
      </c>
      <c r="BQ19" s="221" t="s">
        <v>286</v>
      </c>
      <c r="BR19" s="220" t="s">
        <v>710</v>
      </c>
      <c r="BS19" s="220" t="s">
        <v>681</v>
      </c>
      <c r="BT19" s="225">
        <v>42541</v>
      </c>
      <c r="BU19" s="220" t="s">
        <v>694</v>
      </c>
      <c r="BV19" s="225">
        <v>42541</v>
      </c>
      <c r="BW19" s="227">
        <v>0.99</v>
      </c>
      <c r="BX19" s="225">
        <v>42541</v>
      </c>
      <c r="BY19" s="220" t="s">
        <v>695</v>
      </c>
      <c r="BZ19" s="225">
        <v>42541</v>
      </c>
      <c r="CA19" s="220" t="s">
        <v>286</v>
      </c>
      <c r="CB19" s="220" t="s">
        <v>286</v>
      </c>
      <c r="CC19" s="220" t="s">
        <v>679</v>
      </c>
      <c r="CD19" s="225">
        <v>42541</v>
      </c>
      <c r="CE19" s="220" t="s">
        <v>711</v>
      </c>
      <c r="CF19" s="220" t="s">
        <v>725</v>
      </c>
      <c r="CG19" s="225">
        <v>44564</v>
      </c>
      <c r="CH19" s="220" t="s">
        <v>286</v>
      </c>
      <c r="CI19" s="220" t="s">
        <v>713</v>
      </c>
      <c r="CJ19" s="220" t="s">
        <v>714</v>
      </c>
      <c r="CK19" s="220" t="s">
        <v>286</v>
      </c>
      <c r="CL19" s="220" t="s">
        <v>286</v>
      </c>
      <c r="CM19" s="220" t="s">
        <v>286</v>
      </c>
      <c r="CN19" s="220" t="s">
        <v>286</v>
      </c>
      <c r="CO19" s="220" t="s">
        <v>286</v>
      </c>
      <c r="CP19" s="220" t="s">
        <v>286</v>
      </c>
      <c r="CQ19" s="221">
        <v>8322196.54</v>
      </c>
      <c r="CR19" s="220" t="s">
        <v>693</v>
      </c>
      <c r="CS19" s="221">
        <v>0</v>
      </c>
      <c r="CT19" s="221">
        <v>0</v>
      </c>
      <c r="CU19" s="221">
        <v>0</v>
      </c>
      <c r="CV19" s="221">
        <v>311560997.99699998</v>
      </c>
      <c r="CW19" s="221">
        <v>0</v>
      </c>
      <c r="CX19" s="221">
        <v>1436340000</v>
      </c>
      <c r="CY19" s="221">
        <v>0</v>
      </c>
      <c r="CZ19" s="221">
        <v>0</v>
      </c>
      <c r="DA19" s="220" t="s">
        <v>696</v>
      </c>
      <c r="DB19" s="220" t="s">
        <v>697</v>
      </c>
      <c r="DC19" s="220" t="s">
        <v>286</v>
      </c>
      <c r="DD19" s="221">
        <v>241785450</v>
      </c>
      <c r="DE19" s="140">
        <v>0</v>
      </c>
      <c r="DF19" s="221">
        <v>0</v>
      </c>
      <c r="DG19" s="221">
        <v>439673478.77999997</v>
      </c>
      <c r="DH19" s="221" t="s">
        <v>286</v>
      </c>
      <c r="DI19" s="224" t="s">
        <v>286</v>
      </c>
      <c r="DJ19" s="221" t="s">
        <v>286</v>
      </c>
      <c r="DK19" s="227">
        <v>1</v>
      </c>
      <c r="DL19" s="220" t="s">
        <v>286</v>
      </c>
      <c r="DM19" s="220" t="s">
        <v>286</v>
      </c>
      <c r="DN19" s="227">
        <v>1</v>
      </c>
      <c r="DO19" s="220" t="s">
        <v>286</v>
      </c>
      <c r="DP19" s="220" t="s">
        <v>286</v>
      </c>
      <c r="DQ19" s="220" t="s">
        <v>286</v>
      </c>
      <c r="DR19" s="220" t="s">
        <v>286</v>
      </c>
      <c r="DS19" s="220" t="s">
        <v>286</v>
      </c>
      <c r="DT19" s="220" t="s">
        <v>286</v>
      </c>
      <c r="DU19" s="220" t="s">
        <v>286</v>
      </c>
      <c r="DV19" s="220" t="s">
        <v>286</v>
      </c>
      <c r="DW19" s="220" t="s">
        <v>286</v>
      </c>
      <c r="DX19" s="220" t="s">
        <v>286</v>
      </c>
      <c r="DY19" s="220" t="s">
        <v>286</v>
      </c>
      <c r="DZ19" s="221">
        <v>123366643</v>
      </c>
      <c r="EA19" s="221">
        <v>115440952</v>
      </c>
      <c r="EB19" s="221">
        <v>328880427</v>
      </c>
      <c r="EC19" s="221">
        <v>230881904</v>
      </c>
      <c r="ED19" s="221">
        <v>73833567</v>
      </c>
      <c r="EE19" s="221">
        <v>371491912</v>
      </c>
      <c r="EF19" s="221">
        <v>248125269</v>
      </c>
      <c r="EG19" s="220" t="s">
        <v>683</v>
      </c>
      <c r="EH19" s="220" t="s">
        <v>286</v>
      </c>
      <c r="EI19" s="227">
        <v>0.90169999999999995</v>
      </c>
      <c r="EJ19" s="227">
        <v>3.5000000000000001E-3</v>
      </c>
      <c r="EK19" s="220" t="s">
        <v>286</v>
      </c>
      <c r="EL19" s="221">
        <v>311468741.72999996</v>
      </c>
      <c r="EM19" s="227">
        <v>1</v>
      </c>
      <c r="EN19" s="220" t="s">
        <v>286</v>
      </c>
      <c r="EO19" s="220" t="s">
        <v>286</v>
      </c>
      <c r="EP19" s="220" t="s">
        <v>286</v>
      </c>
      <c r="EQ19" s="220" t="s">
        <v>286</v>
      </c>
      <c r="ER19" s="220" t="s">
        <v>286</v>
      </c>
      <c r="ES19" s="220" t="s">
        <v>286</v>
      </c>
      <c r="ET19" s="227">
        <v>1</v>
      </c>
      <c r="EU19" s="220" t="s">
        <v>286</v>
      </c>
      <c r="EV19" s="220" t="s">
        <v>286</v>
      </c>
      <c r="EW19" s="220" t="s">
        <v>286</v>
      </c>
      <c r="EX19" s="220" t="s">
        <v>286</v>
      </c>
      <c r="EY19" s="220" t="s">
        <v>286</v>
      </c>
      <c r="EZ19" s="220" t="s">
        <v>286</v>
      </c>
      <c r="FA19" s="227">
        <v>0</v>
      </c>
      <c r="FB19" s="220" t="s">
        <v>286</v>
      </c>
      <c r="FC19" s="220" t="s">
        <v>286</v>
      </c>
      <c r="FD19" s="220" t="s">
        <v>286</v>
      </c>
      <c r="FE19" s="220" t="s">
        <v>286</v>
      </c>
      <c r="FF19" s="220" t="s">
        <v>286</v>
      </c>
      <c r="FG19" s="220" t="s">
        <v>286</v>
      </c>
      <c r="FH19" s="220" t="s">
        <v>286</v>
      </c>
      <c r="FI19" s="221" t="s">
        <v>286</v>
      </c>
      <c r="FJ19" s="221" t="s">
        <v>286</v>
      </c>
      <c r="FK19" s="227">
        <v>0.998</v>
      </c>
      <c r="FL19" s="227">
        <v>0.99880000000000002</v>
      </c>
      <c r="FM19" s="228" t="s">
        <v>724</v>
      </c>
      <c r="FN19" s="174">
        <v>0.36041666666666666</v>
      </c>
      <c r="FO19" s="220" t="s">
        <v>715</v>
      </c>
      <c r="FP19" s="228">
        <v>30</v>
      </c>
      <c r="FQ19" s="220" t="s">
        <v>286</v>
      </c>
      <c r="FR19" s="220" t="s">
        <v>286</v>
      </c>
      <c r="FS19" s="220" t="s">
        <v>286</v>
      </c>
      <c r="FT19" s="220" t="s">
        <v>286</v>
      </c>
      <c r="FU19" s="220" t="s">
        <v>286</v>
      </c>
      <c r="FV19" s="220" t="s">
        <v>286</v>
      </c>
      <c r="FW19" s="228">
        <v>30</v>
      </c>
      <c r="FX19" s="220" t="s">
        <v>286</v>
      </c>
      <c r="FY19" s="199" t="s">
        <v>286</v>
      </c>
      <c r="FZ19" s="199" t="s">
        <v>286</v>
      </c>
      <c r="GA19" s="227" t="s">
        <v>286</v>
      </c>
      <c r="GB19" s="227" t="s">
        <v>286</v>
      </c>
      <c r="GC19" s="227" t="s">
        <v>286</v>
      </c>
      <c r="GD19" s="227" t="s">
        <v>286</v>
      </c>
      <c r="GE19" s="227" t="s">
        <v>286</v>
      </c>
      <c r="GF19" s="227" t="s">
        <v>286</v>
      </c>
      <c r="GG19" s="227">
        <v>0.53180000000000005</v>
      </c>
      <c r="GH19" s="227">
        <v>0.70660000000000001</v>
      </c>
      <c r="GI19" s="227">
        <v>0.77300000000000002</v>
      </c>
      <c r="GJ19" s="227">
        <v>0.87929999999999997</v>
      </c>
      <c r="GK19" s="220" t="s">
        <v>286</v>
      </c>
      <c r="GL19" s="227">
        <v>0.4839</v>
      </c>
      <c r="GM19" s="227">
        <v>0.74609999999999999</v>
      </c>
      <c r="GN19" s="220" t="s">
        <v>286</v>
      </c>
      <c r="GO19" s="220" t="s">
        <v>286</v>
      </c>
      <c r="GP19" s="220" t="s">
        <v>286</v>
      </c>
      <c r="GQ19" s="220" t="s">
        <v>286</v>
      </c>
      <c r="GR19" s="220" t="s">
        <v>286</v>
      </c>
      <c r="GS19" s="220" t="s">
        <v>286</v>
      </c>
      <c r="GT19" s="227" t="s">
        <v>286</v>
      </c>
      <c r="GU19" s="227" t="s">
        <v>286</v>
      </c>
      <c r="GV19" s="227" t="s">
        <v>286</v>
      </c>
      <c r="GW19" s="227" t="s">
        <v>286</v>
      </c>
      <c r="GX19" s="227" t="s">
        <v>286</v>
      </c>
      <c r="GY19" s="227" t="s">
        <v>286</v>
      </c>
      <c r="GZ19" s="227" t="s">
        <v>286</v>
      </c>
      <c r="HA19" s="227" t="s">
        <v>286</v>
      </c>
      <c r="HB19" s="227" t="s">
        <v>286</v>
      </c>
      <c r="HC19" s="227" t="s">
        <v>286</v>
      </c>
      <c r="HD19" s="227" t="s">
        <v>286</v>
      </c>
      <c r="HE19" s="227" t="s">
        <v>286</v>
      </c>
      <c r="HF19" s="227" t="s">
        <v>286</v>
      </c>
      <c r="HG19" s="227" t="s">
        <v>286</v>
      </c>
      <c r="HH19" s="227" t="s">
        <v>286</v>
      </c>
      <c r="HI19" s="227" t="s">
        <v>286</v>
      </c>
      <c r="HJ19" s="227" t="s">
        <v>286</v>
      </c>
      <c r="HK19" s="227" t="s">
        <v>286</v>
      </c>
      <c r="HL19" s="227" t="s">
        <v>286</v>
      </c>
      <c r="HM19" s="227" t="s">
        <v>286</v>
      </c>
      <c r="HN19" s="227" t="s">
        <v>286</v>
      </c>
      <c r="HO19" s="227" t="s">
        <v>286</v>
      </c>
      <c r="HQ19" s="131"/>
      <c r="HR19" s="197"/>
    </row>
    <row r="20" spans="1:226" x14ac:dyDescent="0.35">
      <c r="A20" s="139">
        <v>44926</v>
      </c>
      <c r="B20" s="130" t="s">
        <v>692</v>
      </c>
      <c r="C20" s="130" t="s">
        <v>1</v>
      </c>
      <c r="D20" s="141" t="s">
        <v>676</v>
      </c>
      <c r="E20" s="220" t="s">
        <v>286</v>
      </c>
      <c r="F20" s="221">
        <v>25000000</v>
      </c>
      <c r="G20" s="221">
        <v>60000000</v>
      </c>
      <c r="H20" s="221">
        <v>15000000</v>
      </c>
      <c r="I20" s="221">
        <v>19151842.979999997</v>
      </c>
      <c r="J20" s="220" t="s">
        <v>286</v>
      </c>
      <c r="K20" s="220" t="s">
        <v>286</v>
      </c>
      <c r="L20" s="220" t="s">
        <v>286</v>
      </c>
      <c r="M20" s="220" t="s">
        <v>286</v>
      </c>
      <c r="N20" s="220" t="s">
        <v>286</v>
      </c>
      <c r="O20" s="220" t="s">
        <v>286</v>
      </c>
      <c r="P20" s="221" t="s">
        <v>286</v>
      </c>
      <c r="Q20" s="221" t="s">
        <v>286</v>
      </c>
      <c r="R20" s="221" t="s">
        <v>286</v>
      </c>
      <c r="S20" s="221">
        <v>20212549.890000001</v>
      </c>
      <c r="T20" s="221" t="s">
        <v>286</v>
      </c>
      <c r="U20" s="221" t="s">
        <v>286</v>
      </c>
      <c r="V20" s="221" t="s">
        <v>286</v>
      </c>
      <c r="W20" s="221" t="s">
        <v>286</v>
      </c>
      <c r="X20" s="221" t="s">
        <v>286</v>
      </c>
      <c r="Y20" s="221" t="s">
        <v>286</v>
      </c>
      <c r="Z20" s="221" t="s">
        <v>286</v>
      </c>
      <c r="AA20" s="221" t="s">
        <v>286</v>
      </c>
      <c r="AB20" s="221" t="s">
        <v>286</v>
      </c>
      <c r="AC20" s="221" t="s">
        <v>286</v>
      </c>
      <c r="AD20" s="221">
        <v>20212549.890000001</v>
      </c>
      <c r="AE20" s="220" t="s">
        <v>693</v>
      </c>
      <c r="AF20" s="220" t="s">
        <v>740</v>
      </c>
      <c r="AG20" s="221" t="s">
        <v>286</v>
      </c>
      <c r="AH20" s="221" t="s">
        <v>286</v>
      </c>
      <c r="AI20" s="220" t="s">
        <v>286</v>
      </c>
      <c r="AJ20" s="221" t="s">
        <v>286</v>
      </c>
      <c r="AK20" s="221" t="s">
        <v>286</v>
      </c>
      <c r="AL20" s="221" t="s">
        <v>286</v>
      </c>
      <c r="AM20" s="221" t="s">
        <v>286</v>
      </c>
      <c r="AN20" s="221" t="s">
        <v>286</v>
      </c>
      <c r="AO20" s="220" t="s">
        <v>286</v>
      </c>
      <c r="AP20" s="221" t="s">
        <v>286</v>
      </c>
      <c r="AQ20" s="221" t="s">
        <v>286</v>
      </c>
      <c r="AR20" s="221" t="s">
        <v>286</v>
      </c>
      <c r="AS20" s="220" t="s">
        <v>727</v>
      </c>
      <c r="AT20" s="220" t="s">
        <v>678</v>
      </c>
      <c r="AU20" s="227">
        <v>0.99</v>
      </c>
      <c r="AV20" s="220" t="s">
        <v>679</v>
      </c>
      <c r="AW20" s="224">
        <v>240</v>
      </c>
      <c r="AX20" s="224">
        <v>0</v>
      </c>
      <c r="AY20" s="221" t="s">
        <v>286</v>
      </c>
      <c r="AZ20" s="221" t="s">
        <v>286</v>
      </c>
      <c r="BA20" s="221" t="s">
        <v>286</v>
      </c>
      <c r="BB20" s="221">
        <v>36728010.940799996</v>
      </c>
      <c r="BC20" s="221" t="s">
        <v>286</v>
      </c>
      <c r="BD20" s="221" t="s">
        <v>286</v>
      </c>
      <c r="BE20" s="221" t="s">
        <v>286</v>
      </c>
      <c r="BF20" s="221">
        <v>19912549.890000001</v>
      </c>
      <c r="BG20" s="221" t="s">
        <v>286</v>
      </c>
      <c r="BH20" s="221" t="s">
        <v>286</v>
      </c>
      <c r="BI20" s="221" t="s">
        <v>286</v>
      </c>
      <c r="BJ20" s="221" t="s">
        <v>286</v>
      </c>
      <c r="BK20" s="221" t="s">
        <v>286</v>
      </c>
      <c r="BL20" s="221" t="s">
        <v>286</v>
      </c>
      <c r="BM20" s="221" t="s">
        <v>286</v>
      </c>
      <c r="BN20" s="221" t="s">
        <v>286</v>
      </c>
      <c r="BO20" s="221" t="s">
        <v>286</v>
      </c>
      <c r="BP20" s="221" t="s">
        <v>286</v>
      </c>
      <c r="BQ20" s="221" t="s">
        <v>286</v>
      </c>
      <c r="BR20" s="220" t="s">
        <v>710</v>
      </c>
      <c r="BS20" s="220" t="s">
        <v>681</v>
      </c>
      <c r="BT20" s="225">
        <v>42541</v>
      </c>
      <c r="BU20" s="220" t="s">
        <v>694</v>
      </c>
      <c r="BV20" s="225">
        <v>42541</v>
      </c>
      <c r="BW20" s="227">
        <v>0.99</v>
      </c>
      <c r="BX20" s="225">
        <v>42541</v>
      </c>
      <c r="BY20" s="220" t="s">
        <v>695</v>
      </c>
      <c r="BZ20" s="225">
        <v>42541</v>
      </c>
      <c r="CA20" s="220" t="s">
        <v>286</v>
      </c>
      <c r="CB20" s="220" t="s">
        <v>286</v>
      </c>
      <c r="CC20" s="220" t="s">
        <v>679</v>
      </c>
      <c r="CD20" s="225">
        <v>42541</v>
      </c>
      <c r="CE20" s="220" t="s">
        <v>711</v>
      </c>
      <c r="CF20" s="220" t="s">
        <v>725</v>
      </c>
      <c r="CG20" s="225">
        <v>44564</v>
      </c>
      <c r="CH20" s="220" t="s">
        <v>286</v>
      </c>
      <c r="CI20" s="220" t="s">
        <v>713</v>
      </c>
      <c r="CJ20" s="220" t="s">
        <v>714</v>
      </c>
      <c r="CK20" s="220" t="s">
        <v>286</v>
      </c>
      <c r="CL20" s="220" t="s">
        <v>286</v>
      </c>
      <c r="CM20" s="220" t="s">
        <v>286</v>
      </c>
      <c r="CN20" s="220" t="s">
        <v>286</v>
      </c>
      <c r="CO20" s="220" t="s">
        <v>286</v>
      </c>
      <c r="CP20" s="220" t="s">
        <v>286</v>
      </c>
      <c r="CQ20" s="220">
        <v>7418737.7542279996</v>
      </c>
      <c r="CR20" s="220" t="s">
        <v>693</v>
      </c>
      <c r="CS20" s="221">
        <v>0</v>
      </c>
      <c r="CT20" s="221">
        <v>0</v>
      </c>
      <c r="CU20" s="221">
        <v>0</v>
      </c>
      <c r="CV20" s="221">
        <v>302648550.00999999</v>
      </c>
      <c r="CW20" s="221">
        <v>0</v>
      </c>
      <c r="CX20" s="221">
        <v>1433900000</v>
      </c>
      <c r="CY20" s="221">
        <v>0</v>
      </c>
      <c r="CZ20" s="221">
        <v>0</v>
      </c>
      <c r="DA20" s="220" t="s">
        <v>696</v>
      </c>
      <c r="DB20" s="220" t="s">
        <v>697</v>
      </c>
      <c r="DC20" s="220" t="s">
        <v>286</v>
      </c>
      <c r="DD20" s="221">
        <v>120696426.000285</v>
      </c>
      <c r="DE20" s="140">
        <v>0</v>
      </c>
      <c r="DF20" s="221">
        <v>0</v>
      </c>
      <c r="DG20" s="221">
        <v>439673478.77999997</v>
      </c>
      <c r="DH20" s="221" t="s">
        <v>286</v>
      </c>
      <c r="DI20" s="230" t="s">
        <v>286</v>
      </c>
      <c r="DJ20" s="221" t="s">
        <v>286</v>
      </c>
      <c r="DK20" s="227">
        <v>1</v>
      </c>
      <c r="DL20" s="220" t="s">
        <v>286</v>
      </c>
      <c r="DM20" s="220" t="s">
        <v>286</v>
      </c>
      <c r="DN20" s="227">
        <v>1</v>
      </c>
      <c r="DO20" s="220" t="s">
        <v>286</v>
      </c>
      <c r="DP20" s="220" t="s">
        <v>286</v>
      </c>
      <c r="DQ20" s="220" t="s">
        <v>286</v>
      </c>
      <c r="DR20" s="220" t="s">
        <v>286</v>
      </c>
      <c r="DS20" s="220" t="s">
        <v>286</v>
      </c>
      <c r="DT20" s="220" t="s">
        <v>286</v>
      </c>
      <c r="DU20" s="220" t="s">
        <v>286</v>
      </c>
      <c r="DV20" s="220" t="s">
        <v>286</v>
      </c>
      <c r="DW20" s="220" t="s">
        <v>286</v>
      </c>
      <c r="DX20" s="220" t="s">
        <v>286</v>
      </c>
      <c r="DY20" s="220" t="s">
        <v>286</v>
      </c>
      <c r="DZ20" s="221">
        <v>123366643</v>
      </c>
      <c r="EA20" s="221">
        <v>115440952</v>
      </c>
      <c r="EB20" s="221">
        <v>328880427</v>
      </c>
      <c r="EC20" s="221">
        <v>230881904</v>
      </c>
      <c r="ED20" s="221">
        <v>73833567</v>
      </c>
      <c r="EE20" s="221">
        <v>371491912</v>
      </c>
      <c r="EF20" s="221">
        <v>248125269</v>
      </c>
      <c r="EG20" s="220" t="s">
        <v>683</v>
      </c>
      <c r="EH20" s="220" t="s">
        <v>286</v>
      </c>
      <c r="EI20" s="227">
        <v>0.90169999999999995</v>
      </c>
      <c r="EJ20" s="227">
        <v>3.5000000000000001E-3</v>
      </c>
      <c r="EK20" s="220" t="s">
        <v>286</v>
      </c>
      <c r="EL20" s="221">
        <v>302547141.67175508</v>
      </c>
      <c r="EM20" s="227">
        <v>1</v>
      </c>
      <c r="EN20" s="220" t="s">
        <v>286</v>
      </c>
      <c r="EO20" s="220" t="s">
        <v>286</v>
      </c>
      <c r="EP20" s="220" t="s">
        <v>286</v>
      </c>
      <c r="EQ20" s="220" t="s">
        <v>286</v>
      </c>
      <c r="ER20" s="220" t="s">
        <v>286</v>
      </c>
      <c r="ES20" s="220" t="s">
        <v>286</v>
      </c>
      <c r="ET20" s="227">
        <v>1</v>
      </c>
      <c r="EU20" s="220" t="s">
        <v>286</v>
      </c>
      <c r="EV20" s="220" t="s">
        <v>286</v>
      </c>
      <c r="EW20" s="220" t="s">
        <v>286</v>
      </c>
      <c r="EX20" s="220" t="s">
        <v>286</v>
      </c>
      <c r="EY20" s="220" t="s">
        <v>286</v>
      </c>
      <c r="EZ20" s="220" t="s">
        <v>286</v>
      </c>
      <c r="FA20" s="227">
        <v>0</v>
      </c>
      <c r="FB20" s="220" t="s">
        <v>286</v>
      </c>
      <c r="FC20" s="220" t="s">
        <v>286</v>
      </c>
      <c r="FD20" s="220" t="s">
        <v>286</v>
      </c>
      <c r="FE20" s="220" t="s">
        <v>286</v>
      </c>
      <c r="FF20" s="220" t="s">
        <v>286</v>
      </c>
      <c r="FG20" s="220" t="s">
        <v>286</v>
      </c>
      <c r="FH20" s="220" t="s">
        <v>286</v>
      </c>
      <c r="FI20" s="221" t="s">
        <v>286</v>
      </c>
      <c r="FJ20" s="221" t="s">
        <v>286</v>
      </c>
      <c r="FK20" s="227">
        <v>0.998</v>
      </c>
      <c r="FL20" s="227">
        <v>0.99880000000000002</v>
      </c>
      <c r="FM20" s="228" t="s">
        <v>728</v>
      </c>
      <c r="FN20" s="174">
        <v>0.16458333333333333</v>
      </c>
      <c r="FO20" s="220" t="s">
        <v>715</v>
      </c>
      <c r="FP20" s="228">
        <v>30</v>
      </c>
      <c r="FQ20" s="220" t="s">
        <v>286</v>
      </c>
      <c r="FR20" s="220" t="s">
        <v>286</v>
      </c>
      <c r="FS20" s="220" t="s">
        <v>286</v>
      </c>
      <c r="FT20" s="220" t="s">
        <v>286</v>
      </c>
      <c r="FU20" s="220" t="s">
        <v>286</v>
      </c>
      <c r="FV20" s="220" t="s">
        <v>286</v>
      </c>
      <c r="FW20" s="228">
        <v>30</v>
      </c>
      <c r="FX20" s="220" t="s">
        <v>286</v>
      </c>
      <c r="FY20" s="199" t="s">
        <v>286</v>
      </c>
      <c r="FZ20" s="199" t="s">
        <v>286</v>
      </c>
      <c r="GA20" s="227" t="s">
        <v>286</v>
      </c>
      <c r="GB20" s="227" t="s">
        <v>286</v>
      </c>
      <c r="GC20" s="227" t="s">
        <v>286</v>
      </c>
      <c r="GD20" s="227" t="s">
        <v>286</v>
      </c>
      <c r="GE20" s="227" t="s">
        <v>286</v>
      </c>
      <c r="GF20" s="227" t="s">
        <v>286</v>
      </c>
      <c r="GG20" s="227">
        <v>0.526231327151231</v>
      </c>
      <c r="GH20" s="227">
        <v>0.66331617622743133</v>
      </c>
      <c r="GI20" s="227">
        <v>0.77594913218303185</v>
      </c>
      <c r="GJ20" s="227">
        <v>0.90564781504738323</v>
      </c>
      <c r="GK20" s="220" t="s">
        <v>286</v>
      </c>
      <c r="GL20" s="227">
        <v>0.47874383533333331</v>
      </c>
      <c r="GM20" s="227">
        <v>0.75243381933333342</v>
      </c>
      <c r="GN20" s="220" t="s">
        <v>286</v>
      </c>
      <c r="GO20" s="220" t="s">
        <v>286</v>
      </c>
      <c r="GP20" s="220" t="s">
        <v>286</v>
      </c>
      <c r="GQ20" s="220" t="s">
        <v>286</v>
      </c>
      <c r="GR20" s="220" t="s">
        <v>286</v>
      </c>
      <c r="GS20" s="220" t="s">
        <v>286</v>
      </c>
      <c r="GT20" s="227" t="s">
        <v>286</v>
      </c>
      <c r="GU20" s="227" t="s">
        <v>286</v>
      </c>
      <c r="GV20" s="227" t="s">
        <v>286</v>
      </c>
      <c r="GW20" s="227" t="s">
        <v>286</v>
      </c>
      <c r="GX20" s="227" t="s">
        <v>286</v>
      </c>
      <c r="GY20" s="227" t="s">
        <v>286</v>
      </c>
      <c r="GZ20" s="227" t="s">
        <v>286</v>
      </c>
      <c r="HA20" s="227" t="s">
        <v>286</v>
      </c>
      <c r="HB20" s="227" t="s">
        <v>286</v>
      </c>
      <c r="HC20" s="227" t="s">
        <v>286</v>
      </c>
      <c r="HD20" s="227" t="s">
        <v>286</v>
      </c>
      <c r="HE20" s="227" t="s">
        <v>286</v>
      </c>
      <c r="HF20" s="227" t="s">
        <v>286</v>
      </c>
      <c r="HG20" s="227" t="s">
        <v>286</v>
      </c>
      <c r="HH20" s="227" t="s">
        <v>286</v>
      </c>
      <c r="HI20" s="227" t="s">
        <v>286</v>
      </c>
      <c r="HJ20" s="227" t="s">
        <v>286</v>
      </c>
      <c r="HK20" s="227" t="s">
        <v>286</v>
      </c>
      <c r="HL20" s="227" t="s">
        <v>286</v>
      </c>
      <c r="HM20" s="227" t="s">
        <v>286</v>
      </c>
      <c r="HN20" s="227" t="s">
        <v>286</v>
      </c>
      <c r="HO20" s="227" t="s">
        <v>286</v>
      </c>
      <c r="HQ20" s="131"/>
      <c r="HR20" s="197"/>
    </row>
    <row r="21" spans="1:226" x14ac:dyDescent="0.35">
      <c r="A21" s="139">
        <v>45016</v>
      </c>
      <c r="B21" s="130" t="s">
        <v>692</v>
      </c>
      <c r="C21" s="130" t="s">
        <v>1</v>
      </c>
      <c r="D21" s="141" t="s">
        <v>676</v>
      </c>
      <c r="E21" s="220" t="s">
        <v>286</v>
      </c>
      <c r="F21" s="220">
        <v>25000000</v>
      </c>
      <c r="G21" s="220">
        <v>60000000</v>
      </c>
      <c r="H21" s="220">
        <v>15000000</v>
      </c>
      <c r="I21" s="220">
        <v>19123954.419999998</v>
      </c>
      <c r="J21" s="220" t="s">
        <v>286</v>
      </c>
      <c r="K21" s="220" t="s">
        <v>286</v>
      </c>
      <c r="L21" s="220" t="s">
        <v>286</v>
      </c>
      <c r="M21" s="220" t="s">
        <v>286</v>
      </c>
      <c r="N21" s="220" t="s">
        <v>286</v>
      </c>
      <c r="O21" s="220" t="s">
        <v>286</v>
      </c>
      <c r="P21" s="221" t="s">
        <v>286</v>
      </c>
      <c r="Q21" s="221" t="s">
        <v>286</v>
      </c>
      <c r="R21" s="221" t="s">
        <v>286</v>
      </c>
      <c r="S21" s="221">
        <v>20526602.670000002</v>
      </c>
      <c r="T21" s="221" t="s">
        <v>286</v>
      </c>
      <c r="U21" s="221" t="s">
        <v>286</v>
      </c>
      <c r="V21" s="221" t="s">
        <v>286</v>
      </c>
      <c r="W21" s="221" t="s">
        <v>286</v>
      </c>
      <c r="X21" s="221" t="s">
        <v>286</v>
      </c>
      <c r="Y21" s="221" t="s">
        <v>286</v>
      </c>
      <c r="Z21" s="221" t="s">
        <v>286</v>
      </c>
      <c r="AA21" s="221" t="s">
        <v>286</v>
      </c>
      <c r="AB21" s="221" t="s">
        <v>286</v>
      </c>
      <c r="AC21" s="221" t="s">
        <v>286</v>
      </c>
      <c r="AD21" s="221">
        <v>20526602.670000002</v>
      </c>
      <c r="AE21" s="226" t="s">
        <v>693</v>
      </c>
      <c r="AF21" s="226" t="s">
        <v>740</v>
      </c>
      <c r="AG21" s="222" t="s">
        <v>286</v>
      </c>
      <c r="AH21" s="221" t="s">
        <v>286</v>
      </c>
      <c r="AI21" s="226" t="s">
        <v>286</v>
      </c>
      <c r="AJ21" s="221" t="s">
        <v>286</v>
      </c>
      <c r="AK21" s="221" t="s">
        <v>286</v>
      </c>
      <c r="AL21" s="222" t="s">
        <v>286</v>
      </c>
      <c r="AM21" s="221" t="s">
        <v>286</v>
      </c>
      <c r="AN21" s="222" t="s">
        <v>286</v>
      </c>
      <c r="AO21" s="226" t="s">
        <v>286</v>
      </c>
      <c r="AP21" s="222" t="s">
        <v>286</v>
      </c>
      <c r="AQ21" s="222" t="s">
        <v>286</v>
      </c>
      <c r="AR21" s="221" t="s">
        <v>286</v>
      </c>
      <c r="AS21" s="226" t="s">
        <v>727</v>
      </c>
      <c r="AT21" s="226" t="s">
        <v>678</v>
      </c>
      <c r="AU21" s="223">
        <v>0.99</v>
      </c>
      <c r="AV21" s="226" t="s">
        <v>679</v>
      </c>
      <c r="AW21" s="224">
        <v>240</v>
      </c>
      <c r="AX21" s="224">
        <v>0</v>
      </c>
      <c r="AY21" s="222" t="s">
        <v>286</v>
      </c>
      <c r="AZ21" s="222" t="s">
        <v>286</v>
      </c>
      <c r="BA21" s="222" t="s">
        <v>286</v>
      </c>
      <c r="BB21" s="222">
        <v>23683564.345620006</v>
      </c>
      <c r="BC21" s="222" t="s">
        <v>286</v>
      </c>
      <c r="BD21" s="222" t="s">
        <v>286</v>
      </c>
      <c r="BE21" s="222" t="s">
        <v>286</v>
      </c>
      <c r="BF21" s="222">
        <v>194170367.38999999</v>
      </c>
      <c r="BG21" s="222" t="s">
        <v>286</v>
      </c>
      <c r="BH21" s="222" t="s">
        <v>286</v>
      </c>
      <c r="BI21" s="222" t="s">
        <v>286</v>
      </c>
      <c r="BJ21" s="222" t="s">
        <v>286</v>
      </c>
      <c r="BK21" s="222" t="s">
        <v>286</v>
      </c>
      <c r="BL21" s="222" t="s">
        <v>286</v>
      </c>
      <c r="BM21" s="222" t="s">
        <v>286</v>
      </c>
      <c r="BN21" s="222" t="s">
        <v>286</v>
      </c>
      <c r="BO21" s="222" t="s">
        <v>286</v>
      </c>
      <c r="BP21" s="222" t="s">
        <v>286</v>
      </c>
      <c r="BQ21" s="222" t="s">
        <v>286</v>
      </c>
      <c r="BR21" s="226" t="s">
        <v>710</v>
      </c>
      <c r="BS21" s="226" t="s">
        <v>681</v>
      </c>
      <c r="BT21" s="225">
        <v>42541</v>
      </c>
      <c r="BU21" s="226" t="s">
        <v>694</v>
      </c>
      <c r="BV21" s="225">
        <v>42541</v>
      </c>
      <c r="BW21" s="223">
        <v>0.99</v>
      </c>
      <c r="BX21" s="225">
        <v>42541</v>
      </c>
      <c r="BY21" s="226" t="s">
        <v>695</v>
      </c>
      <c r="BZ21" s="225">
        <v>42541</v>
      </c>
      <c r="CA21" s="226" t="s">
        <v>286</v>
      </c>
      <c r="CB21" s="226" t="s">
        <v>286</v>
      </c>
      <c r="CC21" s="226" t="s">
        <v>679</v>
      </c>
      <c r="CD21" s="225">
        <v>42541</v>
      </c>
      <c r="CE21" s="226" t="s">
        <v>711</v>
      </c>
      <c r="CF21" s="226" t="s">
        <v>725</v>
      </c>
      <c r="CG21" s="225">
        <v>44564</v>
      </c>
      <c r="CH21" s="226" t="s">
        <v>286</v>
      </c>
      <c r="CI21" s="226" t="s">
        <v>713</v>
      </c>
      <c r="CJ21" s="226" t="s">
        <v>714</v>
      </c>
      <c r="CK21" s="226" t="s">
        <v>286</v>
      </c>
      <c r="CL21" s="226" t="s">
        <v>286</v>
      </c>
      <c r="CM21" s="226" t="s">
        <v>286</v>
      </c>
      <c r="CN21" s="226" t="s">
        <v>286</v>
      </c>
      <c r="CO21" s="226" t="s">
        <v>286</v>
      </c>
      <c r="CP21" s="226" t="s">
        <v>286</v>
      </c>
      <c r="CQ21" s="220">
        <v>4208664.2214319995</v>
      </c>
      <c r="CR21" s="226" t="s">
        <v>693</v>
      </c>
      <c r="CS21" s="221">
        <v>0</v>
      </c>
      <c r="CT21" s="221">
        <v>0</v>
      </c>
      <c r="CU21" s="221">
        <v>0</v>
      </c>
      <c r="CV21" s="221">
        <v>299798879.82999998</v>
      </c>
      <c r="CW21" s="221">
        <v>0</v>
      </c>
      <c r="CX21" s="221">
        <v>1434140000</v>
      </c>
      <c r="CY21" s="221">
        <v>0</v>
      </c>
      <c r="CZ21" s="221">
        <v>0</v>
      </c>
      <c r="DA21" s="226" t="s">
        <v>696</v>
      </c>
      <c r="DB21" s="226" t="s">
        <v>697</v>
      </c>
      <c r="DC21" s="226" t="s">
        <v>286</v>
      </c>
      <c r="DD21" s="221">
        <v>60265818.924223989</v>
      </c>
      <c r="DE21" s="140">
        <v>0</v>
      </c>
      <c r="DF21" s="221">
        <v>0</v>
      </c>
      <c r="DG21" s="221">
        <v>393577584.57999998</v>
      </c>
      <c r="DH21" s="222" t="s">
        <v>286</v>
      </c>
      <c r="DI21" s="224" t="s">
        <v>286</v>
      </c>
      <c r="DJ21" s="221" t="s">
        <v>286</v>
      </c>
      <c r="DK21" s="227">
        <v>1</v>
      </c>
      <c r="DL21" s="226" t="s">
        <v>286</v>
      </c>
      <c r="DM21" s="226" t="s">
        <v>286</v>
      </c>
      <c r="DN21" s="227">
        <v>1</v>
      </c>
      <c r="DO21" s="226" t="s">
        <v>286</v>
      </c>
      <c r="DP21" s="226" t="s">
        <v>286</v>
      </c>
      <c r="DQ21" s="226" t="s">
        <v>286</v>
      </c>
      <c r="DR21" s="226" t="s">
        <v>286</v>
      </c>
      <c r="DS21" s="226" t="s">
        <v>286</v>
      </c>
      <c r="DT21" s="226" t="s">
        <v>286</v>
      </c>
      <c r="DU21" s="226" t="s">
        <v>286</v>
      </c>
      <c r="DV21" s="226" t="s">
        <v>286</v>
      </c>
      <c r="DW21" s="226" t="s">
        <v>286</v>
      </c>
      <c r="DX21" s="226" t="s">
        <v>286</v>
      </c>
      <c r="DY21" s="226" t="s">
        <v>286</v>
      </c>
      <c r="DZ21" s="221">
        <v>112665573</v>
      </c>
      <c r="EA21" s="221">
        <v>68179112</v>
      </c>
      <c r="EB21" s="221">
        <v>199072699</v>
      </c>
      <c r="EC21" s="221">
        <v>136358223</v>
      </c>
      <c r="ED21" s="221">
        <v>47379490</v>
      </c>
      <c r="EE21" s="221">
        <v>360570205</v>
      </c>
      <c r="EF21" s="221">
        <v>247904632</v>
      </c>
      <c r="EG21" s="226" t="s">
        <v>683</v>
      </c>
      <c r="EH21" s="226" t="s">
        <v>286</v>
      </c>
      <c r="EI21" s="227">
        <v>0.84850000000000003</v>
      </c>
      <c r="EJ21" s="227">
        <v>5.7999999999999996E-3</v>
      </c>
      <c r="EK21" s="226" t="s">
        <v>286</v>
      </c>
      <c r="EL21" s="221">
        <v>299696970.06</v>
      </c>
      <c r="EM21" s="227">
        <v>1</v>
      </c>
      <c r="EN21" s="226" t="s">
        <v>286</v>
      </c>
      <c r="EO21" s="226" t="s">
        <v>286</v>
      </c>
      <c r="EP21" s="226" t="s">
        <v>286</v>
      </c>
      <c r="EQ21" s="226" t="s">
        <v>286</v>
      </c>
      <c r="ER21" s="226" t="s">
        <v>286</v>
      </c>
      <c r="ES21" s="226" t="s">
        <v>286</v>
      </c>
      <c r="ET21" s="223">
        <v>1</v>
      </c>
      <c r="EU21" s="226" t="s">
        <v>286</v>
      </c>
      <c r="EV21" s="226" t="s">
        <v>286</v>
      </c>
      <c r="EW21" s="226" t="s">
        <v>286</v>
      </c>
      <c r="EX21" s="226" t="s">
        <v>286</v>
      </c>
      <c r="EY21" s="226" t="s">
        <v>286</v>
      </c>
      <c r="EZ21" s="226" t="s">
        <v>286</v>
      </c>
      <c r="FA21" s="223">
        <v>0</v>
      </c>
      <c r="FB21" s="226" t="s">
        <v>286</v>
      </c>
      <c r="FC21" s="226" t="s">
        <v>286</v>
      </c>
      <c r="FD21" s="226" t="s">
        <v>286</v>
      </c>
      <c r="FE21" s="226" t="s">
        <v>286</v>
      </c>
      <c r="FF21" s="226" t="s">
        <v>286</v>
      </c>
      <c r="FG21" s="226" t="s">
        <v>286</v>
      </c>
      <c r="FH21" s="226" t="s">
        <v>286</v>
      </c>
      <c r="FI21" s="222" t="s">
        <v>286</v>
      </c>
      <c r="FJ21" s="222" t="s">
        <v>286</v>
      </c>
      <c r="FK21" s="227">
        <v>0.998</v>
      </c>
      <c r="FL21" s="227">
        <v>0.99880000000000002</v>
      </c>
      <c r="FM21" s="228" t="s">
        <v>728</v>
      </c>
      <c r="FN21" s="174">
        <v>0.16458333333333333</v>
      </c>
      <c r="FO21" s="226" t="s">
        <v>715</v>
      </c>
      <c r="FP21" s="228">
        <v>30</v>
      </c>
      <c r="FQ21" s="226" t="s">
        <v>286</v>
      </c>
      <c r="FR21" s="226" t="s">
        <v>286</v>
      </c>
      <c r="FS21" s="226" t="s">
        <v>286</v>
      </c>
      <c r="FT21" s="226" t="s">
        <v>286</v>
      </c>
      <c r="FU21" s="226" t="s">
        <v>286</v>
      </c>
      <c r="FV21" s="226" t="s">
        <v>286</v>
      </c>
      <c r="FW21" s="228">
        <v>30</v>
      </c>
      <c r="FX21" s="226" t="s">
        <v>286</v>
      </c>
      <c r="FY21" s="199" t="s">
        <v>286</v>
      </c>
      <c r="FZ21" s="199" t="s">
        <v>286</v>
      </c>
      <c r="GA21" s="223" t="s">
        <v>286</v>
      </c>
      <c r="GB21" s="223" t="s">
        <v>286</v>
      </c>
      <c r="GC21" s="223" t="s">
        <v>286</v>
      </c>
      <c r="GD21" s="223" t="s">
        <v>286</v>
      </c>
      <c r="GE21" s="223" t="s">
        <v>286</v>
      </c>
      <c r="GF21" s="223" t="s">
        <v>286</v>
      </c>
      <c r="GG21" s="223">
        <v>0.51527386211134951</v>
      </c>
      <c r="GH21" s="223">
        <v>0.66538334728394433</v>
      </c>
      <c r="GI21" s="223">
        <v>0.76641938332094761</v>
      </c>
      <c r="GJ21" s="223">
        <v>0.85454512309754016</v>
      </c>
      <c r="GK21" s="226" t="s">
        <v>286</v>
      </c>
      <c r="GL21" s="227">
        <v>0.491568844</v>
      </c>
      <c r="GM21" s="227">
        <v>0.7482067246666666</v>
      </c>
      <c r="GN21" s="226" t="s">
        <v>286</v>
      </c>
      <c r="GO21" s="226" t="s">
        <v>286</v>
      </c>
      <c r="GP21" s="226" t="s">
        <v>286</v>
      </c>
      <c r="GQ21" s="226" t="s">
        <v>286</v>
      </c>
      <c r="GR21" s="226" t="s">
        <v>286</v>
      </c>
      <c r="GS21" s="226" t="s">
        <v>286</v>
      </c>
      <c r="GT21" s="227" t="s">
        <v>286</v>
      </c>
      <c r="GU21" s="227" t="s">
        <v>286</v>
      </c>
      <c r="GV21" s="227" t="s">
        <v>286</v>
      </c>
      <c r="GW21" s="227" t="s">
        <v>286</v>
      </c>
      <c r="GX21" s="227" t="s">
        <v>286</v>
      </c>
      <c r="GY21" s="227" t="s">
        <v>286</v>
      </c>
      <c r="GZ21" s="227" t="s">
        <v>286</v>
      </c>
      <c r="HA21" s="227" t="s">
        <v>286</v>
      </c>
      <c r="HB21" s="227" t="s">
        <v>286</v>
      </c>
      <c r="HC21" s="227" t="s">
        <v>286</v>
      </c>
      <c r="HD21" s="227" t="s">
        <v>286</v>
      </c>
      <c r="HE21" s="227" t="s">
        <v>286</v>
      </c>
      <c r="HF21" s="227" t="s">
        <v>286</v>
      </c>
      <c r="HG21" s="227" t="s">
        <v>286</v>
      </c>
      <c r="HH21" s="227" t="s">
        <v>286</v>
      </c>
      <c r="HI21" s="227" t="s">
        <v>286</v>
      </c>
      <c r="HJ21" s="227" t="s">
        <v>286</v>
      </c>
      <c r="HK21" s="227" t="s">
        <v>286</v>
      </c>
      <c r="HL21" s="227" t="s">
        <v>286</v>
      </c>
      <c r="HM21" s="227" t="s">
        <v>286</v>
      </c>
      <c r="HN21" s="227" t="s">
        <v>286</v>
      </c>
      <c r="HO21" s="227" t="s">
        <v>286</v>
      </c>
      <c r="HQ21" s="131"/>
      <c r="HR21" s="197"/>
    </row>
    <row r="22" spans="1:226" x14ac:dyDescent="0.35">
      <c r="A22" s="139">
        <v>45107</v>
      </c>
      <c r="B22" s="130" t="s">
        <v>692</v>
      </c>
      <c r="C22" s="130" t="s">
        <v>1</v>
      </c>
      <c r="D22" s="141" t="s">
        <v>676</v>
      </c>
      <c r="E22" s="220" t="s">
        <v>286</v>
      </c>
      <c r="F22" s="220">
        <v>25000000</v>
      </c>
      <c r="G22" s="220">
        <v>60000000</v>
      </c>
      <c r="H22" s="220">
        <v>15000000</v>
      </c>
      <c r="I22" s="220">
        <v>19544369.559999999</v>
      </c>
      <c r="J22" s="220" t="s">
        <v>286</v>
      </c>
      <c r="K22" s="220" t="s">
        <v>286</v>
      </c>
      <c r="L22" s="220" t="s">
        <v>286</v>
      </c>
      <c r="M22" s="220" t="s">
        <v>286</v>
      </c>
      <c r="N22" s="220" t="s">
        <v>286</v>
      </c>
      <c r="O22" s="220" t="s">
        <v>286</v>
      </c>
      <c r="P22" s="221" t="s">
        <v>286</v>
      </c>
      <c r="Q22" s="221" t="s">
        <v>286</v>
      </c>
      <c r="R22" s="221" t="s">
        <v>286</v>
      </c>
      <c r="S22" s="221">
        <v>20416960.879999999</v>
      </c>
      <c r="T22" s="221" t="s">
        <v>286</v>
      </c>
      <c r="U22" s="221" t="s">
        <v>286</v>
      </c>
      <c r="V22" s="221" t="s">
        <v>286</v>
      </c>
      <c r="W22" s="221" t="s">
        <v>286</v>
      </c>
      <c r="X22" s="221" t="s">
        <v>286</v>
      </c>
      <c r="Y22" s="221" t="s">
        <v>286</v>
      </c>
      <c r="Z22" s="221" t="s">
        <v>286</v>
      </c>
      <c r="AA22" s="221" t="s">
        <v>286</v>
      </c>
      <c r="AB22" s="221" t="s">
        <v>286</v>
      </c>
      <c r="AC22" s="221" t="s">
        <v>286</v>
      </c>
      <c r="AD22" s="221">
        <v>20416960.879999999</v>
      </c>
      <c r="AE22" s="226" t="s">
        <v>693</v>
      </c>
      <c r="AF22" s="226" t="s">
        <v>740</v>
      </c>
      <c r="AG22" s="221" t="s">
        <v>286</v>
      </c>
      <c r="AH22" s="221" t="s">
        <v>286</v>
      </c>
      <c r="AI22" s="226" t="s">
        <v>286</v>
      </c>
      <c r="AJ22" s="221" t="s">
        <v>286</v>
      </c>
      <c r="AK22" s="221" t="s">
        <v>286</v>
      </c>
      <c r="AL22" s="221" t="s">
        <v>286</v>
      </c>
      <c r="AM22" s="221" t="s">
        <v>286</v>
      </c>
      <c r="AN22" s="221" t="s">
        <v>286</v>
      </c>
      <c r="AO22" s="226" t="s">
        <v>286</v>
      </c>
      <c r="AP22" s="221" t="s">
        <v>286</v>
      </c>
      <c r="AQ22" s="221" t="s">
        <v>286</v>
      </c>
      <c r="AR22" s="221" t="s">
        <v>286</v>
      </c>
      <c r="AS22" s="226" t="s">
        <v>727</v>
      </c>
      <c r="AT22" s="226" t="s">
        <v>678</v>
      </c>
      <c r="AU22" s="223">
        <v>0.99</v>
      </c>
      <c r="AV22" s="226" t="s">
        <v>679</v>
      </c>
      <c r="AW22" s="224">
        <v>240</v>
      </c>
      <c r="AX22" s="224">
        <v>0</v>
      </c>
      <c r="AY22" s="221" t="s">
        <v>286</v>
      </c>
      <c r="AZ22" s="221" t="s">
        <v>286</v>
      </c>
      <c r="BA22" s="221" t="s">
        <v>286</v>
      </c>
      <c r="BB22" s="221">
        <v>79648281.600024179</v>
      </c>
      <c r="BC22" s="221" t="s">
        <v>286</v>
      </c>
      <c r="BD22" s="221" t="s">
        <v>286</v>
      </c>
      <c r="BE22" s="221" t="s">
        <v>286</v>
      </c>
      <c r="BF22" s="221">
        <v>221747604.34999999</v>
      </c>
      <c r="BG22" s="221" t="s">
        <v>286</v>
      </c>
      <c r="BH22" s="221" t="s">
        <v>286</v>
      </c>
      <c r="BI22" s="221" t="s">
        <v>286</v>
      </c>
      <c r="BJ22" s="221" t="s">
        <v>286</v>
      </c>
      <c r="BK22" s="221" t="s">
        <v>286</v>
      </c>
      <c r="BL22" s="221">
        <v>0</v>
      </c>
      <c r="BM22" s="221" t="s">
        <v>286</v>
      </c>
      <c r="BN22" s="221" t="s">
        <v>286</v>
      </c>
      <c r="BO22" s="221" t="s">
        <v>286</v>
      </c>
      <c r="BP22" s="221">
        <v>11500000</v>
      </c>
      <c r="BQ22" s="221" t="s">
        <v>286</v>
      </c>
      <c r="BR22" s="226" t="s">
        <v>732</v>
      </c>
      <c r="BS22" s="226" t="s">
        <v>733</v>
      </c>
      <c r="BT22" s="225">
        <v>45026</v>
      </c>
      <c r="BU22" s="226" t="s">
        <v>694</v>
      </c>
      <c r="BV22" s="225">
        <v>42541</v>
      </c>
      <c r="BW22" s="223">
        <v>0.99</v>
      </c>
      <c r="BX22" s="225">
        <v>42541</v>
      </c>
      <c r="BY22" s="226" t="s">
        <v>734</v>
      </c>
      <c r="BZ22" s="225">
        <v>45026</v>
      </c>
      <c r="CA22" s="226" t="s">
        <v>286</v>
      </c>
      <c r="CB22" s="226" t="s">
        <v>286</v>
      </c>
      <c r="CC22" s="226" t="s">
        <v>679</v>
      </c>
      <c r="CD22" s="225">
        <v>42541</v>
      </c>
      <c r="CE22" s="226" t="s">
        <v>732</v>
      </c>
      <c r="CF22" s="226" t="s">
        <v>725</v>
      </c>
      <c r="CG22" s="225">
        <v>44564</v>
      </c>
      <c r="CH22" s="226">
        <v>7</v>
      </c>
      <c r="CI22" s="226" t="s">
        <v>713</v>
      </c>
      <c r="CJ22" s="226" t="s">
        <v>714</v>
      </c>
      <c r="CK22" s="226">
        <v>1650</v>
      </c>
      <c r="CL22" s="167">
        <v>0.99575757575757595</v>
      </c>
      <c r="CM22" s="226">
        <v>5429653.7600539997</v>
      </c>
      <c r="CN22" s="226">
        <v>1479683.1876558568</v>
      </c>
      <c r="CO22" s="226" t="s">
        <v>286</v>
      </c>
      <c r="CP22" s="226" t="s">
        <v>286</v>
      </c>
      <c r="CQ22" s="220">
        <v>28991819.989999998</v>
      </c>
      <c r="CR22" s="226" t="s">
        <v>693</v>
      </c>
      <c r="CS22" s="221">
        <v>0</v>
      </c>
      <c r="CT22" s="221">
        <v>0</v>
      </c>
      <c r="CU22" s="221">
        <v>0</v>
      </c>
      <c r="CV22" s="221">
        <v>327272698.66000003</v>
      </c>
      <c r="CW22" s="221">
        <v>0</v>
      </c>
      <c r="CX22" s="221">
        <v>1436860000</v>
      </c>
      <c r="CY22" s="221">
        <v>0</v>
      </c>
      <c r="CZ22" s="221">
        <v>0</v>
      </c>
      <c r="DA22" s="226" t="s">
        <v>696</v>
      </c>
      <c r="DB22" s="226" t="s">
        <v>697</v>
      </c>
      <c r="DC22" s="226" t="s">
        <v>286</v>
      </c>
      <c r="DD22" s="221">
        <v>277981516.98110604</v>
      </c>
      <c r="DE22" s="140">
        <v>0</v>
      </c>
      <c r="DF22" s="221">
        <v>0</v>
      </c>
      <c r="DG22" s="221">
        <v>364256847.20999998</v>
      </c>
      <c r="DH22" s="221" t="s">
        <v>286</v>
      </c>
      <c r="DI22" s="224" t="s">
        <v>286</v>
      </c>
      <c r="DJ22" s="221" t="s">
        <v>286</v>
      </c>
      <c r="DK22" s="227">
        <v>1</v>
      </c>
      <c r="DL22" s="226" t="s">
        <v>286</v>
      </c>
      <c r="DM22" s="226" t="s">
        <v>286</v>
      </c>
      <c r="DN22" s="227">
        <v>1</v>
      </c>
      <c r="DO22" s="226" t="s">
        <v>286</v>
      </c>
      <c r="DP22" s="226" t="s">
        <v>286</v>
      </c>
      <c r="DQ22" s="226" t="s">
        <v>286</v>
      </c>
      <c r="DR22" s="226" t="s">
        <v>286</v>
      </c>
      <c r="DS22" s="226" t="s">
        <v>286</v>
      </c>
      <c r="DT22" s="226" t="s">
        <v>286</v>
      </c>
      <c r="DU22" s="226" t="s">
        <v>286</v>
      </c>
      <c r="DV22" s="226" t="s">
        <v>286</v>
      </c>
      <c r="DW22" s="226" t="s">
        <v>286</v>
      </c>
      <c r="DX22" s="226" t="s">
        <v>286</v>
      </c>
      <c r="DY22" s="226" t="s">
        <v>286</v>
      </c>
      <c r="DZ22" s="221">
        <v>112665573</v>
      </c>
      <c r="EA22" s="221">
        <v>68179112</v>
      </c>
      <c r="EB22" s="221">
        <v>199072699</v>
      </c>
      <c r="EC22" s="221">
        <v>136358223</v>
      </c>
      <c r="ED22" s="221">
        <v>47379490</v>
      </c>
      <c r="EE22" s="221">
        <v>360570205</v>
      </c>
      <c r="EF22" s="221">
        <v>247904632</v>
      </c>
      <c r="EG22" s="226" t="s">
        <v>683</v>
      </c>
      <c r="EH22" s="226" t="s">
        <v>286</v>
      </c>
      <c r="EI22" s="227">
        <v>0.84850000000000003</v>
      </c>
      <c r="EJ22" s="227">
        <v>5.7999999999999996E-3</v>
      </c>
      <c r="EK22" s="226" t="s">
        <v>286</v>
      </c>
      <c r="EL22" s="221">
        <v>327164565.23000002</v>
      </c>
      <c r="EM22" s="227">
        <v>1</v>
      </c>
      <c r="EN22" s="226" t="s">
        <v>286</v>
      </c>
      <c r="EO22" s="226" t="s">
        <v>286</v>
      </c>
      <c r="EP22" s="226" t="s">
        <v>286</v>
      </c>
      <c r="EQ22" s="226" t="s">
        <v>286</v>
      </c>
      <c r="ER22" s="226" t="s">
        <v>286</v>
      </c>
      <c r="ES22" s="226" t="s">
        <v>286</v>
      </c>
      <c r="ET22" s="227">
        <v>1</v>
      </c>
      <c r="EU22" s="226" t="s">
        <v>286</v>
      </c>
      <c r="EV22" s="226" t="s">
        <v>286</v>
      </c>
      <c r="EW22" s="226" t="s">
        <v>286</v>
      </c>
      <c r="EX22" s="226" t="s">
        <v>286</v>
      </c>
      <c r="EY22" s="226" t="s">
        <v>286</v>
      </c>
      <c r="EZ22" s="226" t="s">
        <v>286</v>
      </c>
      <c r="FA22" s="227">
        <v>0</v>
      </c>
      <c r="FB22" s="226" t="s">
        <v>286</v>
      </c>
      <c r="FC22" s="226" t="s">
        <v>286</v>
      </c>
      <c r="FD22" s="226" t="s">
        <v>286</v>
      </c>
      <c r="FE22" s="226" t="s">
        <v>286</v>
      </c>
      <c r="FF22" s="226" t="s">
        <v>286</v>
      </c>
      <c r="FG22" s="226" t="s">
        <v>286</v>
      </c>
      <c r="FH22" s="226" t="s">
        <v>286</v>
      </c>
      <c r="FI22" s="221" t="s">
        <v>286</v>
      </c>
      <c r="FJ22" s="221" t="s">
        <v>286</v>
      </c>
      <c r="FK22" s="227">
        <v>0.998</v>
      </c>
      <c r="FL22" s="227">
        <v>0.99880000000000002</v>
      </c>
      <c r="FM22" s="228" t="s">
        <v>728</v>
      </c>
      <c r="FN22" s="174">
        <v>0.16458333333333333</v>
      </c>
      <c r="FO22" s="226" t="s">
        <v>715</v>
      </c>
      <c r="FP22" s="228">
        <v>30</v>
      </c>
      <c r="FQ22" s="226" t="s">
        <v>286</v>
      </c>
      <c r="FR22" s="226" t="s">
        <v>286</v>
      </c>
      <c r="FS22" s="226" t="s">
        <v>286</v>
      </c>
      <c r="FT22" s="226" t="s">
        <v>286</v>
      </c>
      <c r="FU22" s="226" t="s">
        <v>286</v>
      </c>
      <c r="FV22" s="226" t="s">
        <v>286</v>
      </c>
      <c r="FW22" s="228">
        <v>30</v>
      </c>
      <c r="FX22" s="226" t="s">
        <v>286</v>
      </c>
      <c r="FY22" s="199" t="s">
        <v>286</v>
      </c>
      <c r="FZ22" s="199" t="s">
        <v>286</v>
      </c>
      <c r="GA22" s="227" t="s">
        <v>286</v>
      </c>
      <c r="GB22" s="227" t="s">
        <v>286</v>
      </c>
      <c r="GC22" s="227" t="s">
        <v>286</v>
      </c>
      <c r="GD22" s="227" t="s">
        <v>286</v>
      </c>
      <c r="GE22" s="227" t="s">
        <v>286</v>
      </c>
      <c r="GF22" s="227" t="s">
        <v>286</v>
      </c>
      <c r="GG22" s="227">
        <v>0.42526486366244631</v>
      </c>
      <c r="GH22" s="227">
        <v>0.60324925633808846</v>
      </c>
      <c r="GI22" s="227">
        <v>0.69581274327078324</v>
      </c>
      <c r="GJ22" s="227">
        <v>0.81150856033896002</v>
      </c>
      <c r="GK22" s="226" t="s">
        <v>286</v>
      </c>
      <c r="GL22" s="227">
        <v>0.49005139133333331</v>
      </c>
      <c r="GM22" s="227">
        <v>0.75836878600000002</v>
      </c>
      <c r="GN22" s="226" t="s">
        <v>286</v>
      </c>
      <c r="GO22" s="226" t="s">
        <v>286</v>
      </c>
      <c r="GP22" s="226" t="s">
        <v>286</v>
      </c>
      <c r="GQ22" s="226" t="s">
        <v>286</v>
      </c>
      <c r="GR22" s="226" t="s">
        <v>286</v>
      </c>
      <c r="GS22" s="226" t="s">
        <v>286</v>
      </c>
      <c r="GT22" s="227" t="s">
        <v>286</v>
      </c>
      <c r="GU22" s="227" t="s">
        <v>286</v>
      </c>
      <c r="GV22" s="227" t="s">
        <v>286</v>
      </c>
      <c r="GW22" s="227" t="s">
        <v>286</v>
      </c>
      <c r="GX22" s="227" t="s">
        <v>286</v>
      </c>
      <c r="GY22" s="227" t="s">
        <v>286</v>
      </c>
      <c r="GZ22" s="227" t="s">
        <v>286</v>
      </c>
      <c r="HA22" s="227" t="s">
        <v>286</v>
      </c>
      <c r="HB22" s="227" t="s">
        <v>286</v>
      </c>
      <c r="HC22" s="227" t="s">
        <v>286</v>
      </c>
      <c r="HD22" s="227" t="s">
        <v>286</v>
      </c>
      <c r="HE22" s="227" t="s">
        <v>286</v>
      </c>
      <c r="HF22" s="227" t="s">
        <v>286</v>
      </c>
      <c r="HG22" s="227" t="s">
        <v>286</v>
      </c>
      <c r="HH22" s="227" t="s">
        <v>286</v>
      </c>
      <c r="HI22" s="227" t="s">
        <v>286</v>
      </c>
      <c r="HJ22" s="227" t="s">
        <v>286</v>
      </c>
      <c r="HK22" s="227" t="s">
        <v>286</v>
      </c>
      <c r="HL22" s="227" t="s">
        <v>286</v>
      </c>
      <c r="HM22" s="227" t="s">
        <v>286</v>
      </c>
      <c r="HN22" s="227" t="s">
        <v>286</v>
      </c>
      <c r="HO22" s="227" t="s">
        <v>286</v>
      </c>
      <c r="HQ22" s="131"/>
      <c r="HR22" s="197"/>
    </row>
    <row r="23" spans="1:226" x14ac:dyDescent="0.35">
      <c r="A23" s="139">
        <v>45199</v>
      </c>
      <c r="B23" s="130" t="s">
        <v>692</v>
      </c>
      <c r="C23" s="130" t="s">
        <v>1</v>
      </c>
      <c r="D23" s="141" t="s">
        <v>676</v>
      </c>
      <c r="E23" s="220" t="s">
        <v>286</v>
      </c>
      <c r="F23" s="220">
        <v>25000000</v>
      </c>
      <c r="G23" s="220">
        <v>60000000</v>
      </c>
      <c r="H23" s="220">
        <v>15000000</v>
      </c>
      <c r="I23" s="220">
        <v>19713128.339999996</v>
      </c>
      <c r="J23" s="220" t="s">
        <v>286</v>
      </c>
      <c r="K23" s="220" t="s">
        <v>286</v>
      </c>
      <c r="L23" s="220" t="s">
        <v>286</v>
      </c>
      <c r="M23" s="220" t="s">
        <v>286</v>
      </c>
      <c r="N23" s="220" t="s">
        <v>286</v>
      </c>
      <c r="O23" s="220" t="s">
        <v>286</v>
      </c>
      <c r="P23" s="221" t="s">
        <v>286</v>
      </c>
      <c r="Q23" s="221" t="s">
        <v>286</v>
      </c>
      <c r="R23" s="221" t="s">
        <v>286</v>
      </c>
      <c r="S23" s="221">
        <v>20874257.52</v>
      </c>
      <c r="T23" s="221" t="s">
        <v>286</v>
      </c>
      <c r="U23" s="221" t="s">
        <v>286</v>
      </c>
      <c r="V23" s="221" t="s">
        <v>286</v>
      </c>
      <c r="W23" s="221" t="s">
        <v>286</v>
      </c>
      <c r="X23" s="221" t="s">
        <v>286</v>
      </c>
      <c r="Y23" s="221" t="s">
        <v>286</v>
      </c>
      <c r="Z23" s="221" t="s">
        <v>286</v>
      </c>
      <c r="AA23" s="221" t="s">
        <v>286</v>
      </c>
      <c r="AB23" s="221" t="s">
        <v>286</v>
      </c>
      <c r="AC23" s="221" t="s">
        <v>286</v>
      </c>
      <c r="AD23" s="221">
        <v>20874257.52</v>
      </c>
      <c r="AE23" s="226" t="s">
        <v>693</v>
      </c>
      <c r="AF23" s="226" t="s">
        <v>740</v>
      </c>
      <c r="AG23" s="222" t="s">
        <v>286</v>
      </c>
      <c r="AH23" s="221" t="s">
        <v>286</v>
      </c>
      <c r="AI23" s="226" t="s">
        <v>286</v>
      </c>
      <c r="AJ23" s="221" t="s">
        <v>286</v>
      </c>
      <c r="AK23" s="221" t="s">
        <v>286</v>
      </c>
      <c r="AL23" s="221" t="s">
        <v>286</v>
      </c>
      <c r="AM23" s="221" t="s">
        <v>286</v>
      </c>
      <c r="AN23" s="221" t="s">
        <v>286</v>
      </c>
      <c r="AO23" s="226" t="s">
        <v>286</v>
      </c>
      <c r="AP23" s="222" t="s">
        <v>286</v>
      </c>
      <c r="AQ23" s="221" t="s">
        <v>286</v>
      </c>
      <c r="AR23" s="221" t="s">
        <v>286</v>
      </c>
      <c r="AS23" s="226" t="s">
        <v>727</v>
      </c>
      <c r="AT23" s="226" t="s">
        <v>678</v>
      </c>
      <c r="AU23" s="223">
        <v>0.99</v>
      </c>
      <c r="AV23" s="226" t="s">
        <v>679</v>
      </c>
      <c r="AW23" s="224">
        <v>240</v>
      </c>
      <c r="AX23" s="224">
        <v>0</v>
      </c>
      <c r="AY23" s="221" t="s">
        <v>286</v>
      </c>
      <c r="AZ23" s="221" t="s">
        <v>286</v>
      </c>
      <c r="BA23" s="221" t="s">
        <v>286</v>
      </c>
      <c r="BB23" s="221">
        <v>98062951.802235574</v>
      </c>
      <c r="BC23" s="221" t="s">
        <v>286</v>
      </c>
      <c r="BD23" s="221" t="s">
        <v>286</v>
      </c>
      <c r="BE23" s="221" t="s">
        <v>286</v>
      </c>
      <c r="BF23" s="221">
        <v>232740799.55000001</v>
      </c>
      <c r="BG23" s="221" t="s">
        <v>286</v>
      </c>
      <c r="BH23" s="221" t="s">
        <v>286</v>
      </c>
      <c r="BI23" s="221" t="s">
        <v>286</v>
      </c>
      <c r="BJ23" s="221" t="s">
        <v>286</v>
      </c>
      <c r="BK23" s="221" t="s">
        <v>286</v>
      </c>
      <c r="BL23" s="221">
        <v>0</v>
      </c>
      <c r="BM23" s="221" t="s">
        <v>286</v>
      </c>
      <c r="BN23" s="221" t="s">
        <v>286</v>
      </c>
      <c r="BO23" s="221" t="s">
        <v>286</v>
      </c>
      <c r="BP23" s="221">
        <v>11500000</v>
      </c>
      <c r="BQ23" s="221" t="s">
        <v>286</v>
      </c>
      <c r="BR23" s="226" t="s">
        <v>732</v>
      </c>
      <c r="BS23" s="226" t="s">
        <v>733</v>
      </c>
      <c r="BT23" s="225">
        <v>45026</v>
      </c>
      <c r="BU23" s="226" t="s">
        <v>694</v>
      </c>
      <c r="BV23" s="225">
        <v>42541</v>
      </c>
      <c r="BW23" s="223">
        <v>0.99</v>
      </c>
      <c r="BX23" s="225">
        <v>42541</v>
      </c>
      <c r="BY23" s="226" t="s">
        <v>734</v>
      </c>
      <c r="BZ23" s="225">
        <v>45026</v>
      </c>
      <c r="CA23" s="226" t="s">
        <v>286</v>
      </c>
      <c r="CB23" s="226" t="s">
        <v>286</v>
      </c>
      <c r="CC23" s="226" t="s">
        <v>679</v>
      </c>
      <c r="CD23" s="225">
        <v>42541</v>
      </c>
      <c r="CE23" s="226" t="s">
        <v>732</v>
      </c>
      <c r="CF23" s="226" t="s">
        <v>725</v>
      </c>
      <c r="CG23" s="225">
        <v>44564</v>
      </c>
      <c r="CH23" s="226">
        <v>13</v>
      </c>
      <c r="CI23" s="226" t="s">
        <v>713</v>
      </c>
      <c r="CJ23" s="226" t="s">
        <v>714</v>
      </c>
      <c r="CK23" s="226">
        <v>3453</v>
      </c>
      <c r="CL23" s="167">
        <v>0.99619999999999997</v>
      </c>
      <c r="CM23" s="226">
        <v>5429653.7600999996</v>
      </c>
      <c r="CN23" s="226">
        <v>872325.86179999996</v>
      </c>
      <c r="CO23" s="226" t="s">
        <v>286</v>
      </c>
      <c r="CP23" s="226" t="s">
        <v>286</v>
      </c>
      <c r="CQ23" s="226">
        <v>54559587.197193995</v>
      </c>
      <c r="CR23" s="226" t="s">
        <v>693</v>
      </c>
      <c r="CS23" s="221">
        <v>0</v>
      </c>
      <c r="CT23" s="221">
        <v>0</v>
      </c>
      <c r="CU23" s="221">
        <v>0</v>
      </c>
      <c r="CV23" s="221">
        <v>338723414.00999999</v>
      </c>
      <c r="CW23" s="221">
        <v>0</v>
      </c>
      <c r="CX23" s="221">
        <v>1436965000</v>
      </c>
      <c r="CY23" s="221">
        <v>0</v>
      </c>
      <c r="CZ23" s="221">
        <v>0</v>
      </c>
      <c r="DA23" s="226" t="s">
        <v>696</v>
      </c>
      <c r="DB23" s="226" t="s">
        <v>697</v>
      </c>
      <c r="DC23" s="226" t="s">
        <v>286</v>
      </c>
      <c r="DD23" s="221">
        <v>669872333.01999998</v>
      </c>
      <c r="DE23" s="140">
        <v>0</v>
      </c>
      <c r="DF23" s="221">
        <v>0</v>
      </c>
      <c r="DG23" s="221">
        <v>642730365.72000003</v>
      </c>
      <c r="DH23" s="221" t="s">
        <v>286</v>
      </c>
      <c r="DI23" s="230" t="s">
        <v>286</v>
      </c>
      <c r="DJ23" s="221" t="s">
        <v>286</v>
      </c>
      <c r="DK23" s="227">
        <v>1</v>
      </c>
      <c r="DL23" s="226" t="s">
        <v>286</v>
      </c>
      <c r="DM23" s="226" t="s">
        <v>286</v>
      </c>
      <c r="DN23" s="227">
        <v>1</v>
      </c>
      <c r="DO23" s="226" t="s">
        <v>286</v>
      </c>
      <c r="DP23" s="226" t="s">
        <v>286</v>
      </c>
      <c r="DQ23" s="226" t="s">
        <v>286</v>
      </c>
      <c r="DR23" s="226" t="s">
        <v>286</v>
      </c>
      <c r="DS23" s="226" t="s">
        <v>286</v>
      </c>
      <c r="DT23" s="226" t="s">
        <v>286</v>
      </c>
      <c r="DU23" s="226" t="s">
        <v>286</v>
      </c>
      <c r="DV23" s="226" t="s">
        <v>286</v>
      </c>
      <c r="DW23" s="226" t="s">
        <v>286</v>
      </c>
      <c r="DX23" s="226" t="s">
        <v>286</v>
      </c>
      <c r="DY23" s="226" t="s">
        <v>286</v>
      </c>
      <c r="DZ23" s="221">
        <v>112665573</v>
      </c>
      <c r="EA23" s="221">
        <v>68179112</v>
      </c>
      <c r="EB23" s="221">
        <v>199072699</v>
      </c>
      <c r="EC23" s="221">
        <v>136358223</v>
      </c>
      <c r="ED23" s="221">
        <v>47379490</v>
      </c>
      <c r="EE23" s="221">
        <v>360570205</v>
      </c>
      <c r="EF23" s="221">
        <v>247904632</v>
      </c>
      <c r="EG23" s="226" t="s">
        <v>683</v>
      </c>
      <c r="EH23" s="226" t="s">
        <v>286</v>
      </c>
      <c r="EI23" s="227">
        <v>0.84850000000000003</v>
      </c>
      <c r="EJ23" s="227">
        <v>5.7999999999999996E-3</v>
      </c>
      <c r="EK23" s="226" t="s">
        <v>286</v>
      </c>
      <c r="EL23" s="221">
        <v>338615057.07000005</v>
      </c>
      <c r="EM23" s="227">
        <v>1</v>
      </c>
      <c r="EN23" s="226" t="s">
        <v>286</v>
      </c>
      <c r="EO23" s="226" t="s">
        <v>286</v>
      </c>
      <c r="EP23" s="226" t="s">
        <v>286</v>
      </c>
      <c r="EQ23" s="226" t="s">
        <v>286</v>
      </c>
      <c r="ER23" s="226" t="s">
        <v>286</v>
      </c>
      <c r="ES23" s="226" t="s">
        <v>286</v>
      </c>
      <c r="ET23" s="227">
        <v>1</v>
      </c>
      <c r="EU23" s="226" t="s">
        <v>286</v>
      </c>
      <c r="EV23" s="226" t="s">
        <v>286</v>
      </c>
      <c r="EW23" s="226" t="s">
        <v>286</v>
      </c>
      <c r="EX23" s="226" t="s">
        <v>286</v>
      </c>
      <c r="EY23" s="226" t="s">
        <v>286</v>
      </c>
      <c r="EZ23" s="226" t="s">
        <v>286</v>
      </c>
      <c r="FA23" s="227">
        <v>0</v>
      </c>
      <c r="FB23" s="226" t="s">
        <v>286</v>
      </c>
      <c r="FC23" s="226" t="s">
        <v>286</v>
      </c>
      <c r="FD23" s="226" t="s">
        <v>286</v>
      </c>
      <c r="FE23" s="226" t="s">
        <v>286</v>
      </c>
      <c r="FF23" s="226" t="s">
        <v>286</v>
      </c>
      <c r="FG23" s="226" t="s">
        <v>286</v>
      </c>
      <c r="FH23" s="226" t="s">
        <v>286</v>
      </c>
      <c r="FI23" s="221" t="s">
        <v>286</v>
      </c>
      <c r="FJ23" s="221" t="s">
        <v>286</v>
      </c>
      <c r="FK23" s="227">
        <v>0.998</v>
      </c>
      <c r="FL23" s="227">
        <v>1</v>
      </c>
      <c r="FM23" s="228" t="s">
        <v>691</v>
      </c>
      <c r="FN23" s="174">
        <v>0</v>
      </c>
      <c r="FO23" s="226" t="s">
        <v>715</v>
      </c>
      <c r="FP23" s="228">
        <v>30</v>
      </c>
      <c r="FQ23" s="226" t="s">
        <v>286</v>
      </c>
      <c r="FR23" s="226" t="s">
        <v>286</v>
      </c>
      <c r="FS23" s="226" t="s">
        <v>286</v>
      </c>
      <c r="FT23" s="226" t="s">
        <v>286</v>
      </c>
      <c r="FU23" s="226" t="s">
        <v>286</v>
      </c>
      <c r="FV23" s="226" t="s">
        <v>286</v>
      </c>
      <c r="FW23" s="228">
        <v>30</v>
      </c>
      <c r="FX23" s="226" t="s">
        <v>286</v>
      </c>
      <c r="FY23" s="199" t="s">
        <v>286</v>
      </c>
      <c r="FZ23" s="199" t="s">
        <v>286</v>
      </c>
      <c r="GA23" s="227" t="s">
        <v>286</v>
      </c>
      <c r="GB23" s="227" t="s">
        <v>286</v>
      </c>
      <c r="GC23" s="227" t="s">
        <v>286</v>
      </c>
      <c r="GD23" s="227" t="s">
        <v>286</v>
      </c>
      <c r="GE23" s="227" t="s">
        <v>286</v>
      </c>
      <c r="GF23" s="227" t="s">
        <v>286</v>
      </c>
      <c r="GG23" s="227">
        <v>0.41865559326382001</v>
      </c>
      <c r="GH23" s="227">
        <v>0.51956714685358318</v>
      </c>
      <c r="GI23" s="227">
        <v>0.69501173797099891</v>
      </c>
      <c r="GJ23" s="227">
        <v>0.76719818650719385</v>
      </c>
      <c r="GK23" s="226" t="s">
        <v>286</v>
      </c>
      <c r="GL23" s="227">
        <v>0.48518654333333333</v>
      </c>
      <c r="GM23" s="227">
        <v>0.76303640533333328</v>
      </c>
      <c r="GN23" s="226" t="s">
        <v>286</v>
      </c>
      <c r="GO23" s="226" t="s">
        <v>286</v>
      </c>
      <c r="GP23" s="226" t="s">
        <v>286</v>
      </c>
      <c r="GQ23" s="226" t="s">
        <v>286</v>
      </c>
      <c r="GR23" s="226" t="s">
        <v>286</v>
      </c>
      <c r="GS23" s="226" t="s">
        <v>286</v>
      </c>
      <c r="GT23" s="227" t="s">
        <v>286</v>
      </c>
      <c r="GU23" s="227" t="s">
        <v>286</v>
      </c>
      <c r="GV23" s="227" t="s">
        <v>286</v>
      </c>
      <c r="GW23" s="227" t="s">
        <v>286</v>
      </c>
      <c r="GX23" s="227" t="s">
        <v>286</v>
      </c>
      <c r="GY23" s="227" t="s">
        <v>286</v>
      </c>
      <c r="GZ23" s="227" t="s">
        <v>286</v>
      </c>
      <c r="HA23" s="227" t="s">
        <v>286</v>
      </c>
      <c r="HB23" s="227" t="s">
        <v>286</v>
      </c>
      <c r="HC23" s="227" t="s">
        <v>286</v>
      </c>
      <c r="HD23" s="227" t="s">
        <v>286</v>
      </c>
      <c r="HE23" s="227" t="s">
        <v>286</v>
      </c>
      <c r="HF23" s="227" t="s">
        <v>286</v>
      </c>
      <c r="HG23" s="227" t="s">
        <v>286</v>
      </c>
      <c r="HH23" s="227" t="s">
        <v>286</v>
      </c>
      <c r="HI23" s="227" t="s">
        <v>286</v>
      </c>
      <c r="HJ23" s="227" t="s">
        <v>286</v>
      </c>
      <c r="HK23" s="227" t="s">
        <v>286</v>
      </c>
      <c r="HL23" s="227" t="s">
        <v>286</v>
      </c>
      <c r="HM23" s="227" t="s">
        <v>286</v>
      </c>
      <c r="HN23" s="227" t="s">
        <v>286</v>
      </c>
      <c r="HO23" s="227" t="s">
        <v>286</v>
      </c>
      <c r="HQ23" s="131"/>
      <c r="HR23" s="197"/>
    </row>
    <row r="24" spans="1:226" x14ac:dyDescent="0.35">
      <c r="A24" s="139">
        <v>45291</v>
      </c>
      <c r="B24" s="130" t="s">
        <v>692</v>
      </c>
      <c r="C24" s="130" t="s">
        <v>1</v>
      </c>
      <c r="D24" s="141" t="s">
        <v>676</v>
      </c>
      <c r="E24" s="220" t="s">
        <v>286</v>
      </c>
      <c r="F24" s="220">
        <v>25000000</v>
      </c>
      <c r="G24" s="220">
        <v>60000000</v>
      </c>
      <c r="H24" s="220">
        <v>15000000</v>
      </c>
      <c r="I24" s="220">
        <v>18135453.399999999</v>
      </c>
      <c r="J24" s="220" t="s">
        <v>286</v>
      </c>
      <c r="K24" s="220" t="s">
        <v>286</v>
      </c>
      <c r="L24" s="220" t="s">
        <v>286</v>
      </c>
      <c r="M24" s="220" t="s">
        <v>286</v>
      </c>
      <c r="N24" s="220" t="s">
        <v>286</v>
      </c>
      <c r="O24" s="220" t="s">
        <v>286</v>
      </c>
      <c r="P24" s="221" t="s">
        <v>286</v>
      </c>
      <c r="Q24" s="221" t="s">
        <v>286</v>
      </c>
      <c r="R24" s="221" t="s">
        <v>286</v>
      </c>
      <c r="S24" s="221">
        <v>19450537.91</v>
      </c>
      <c r="T24" s="221" t="s">
        <v>286</v>
      </c>
      <c r="U24" s="221" t="s">
        <v>286</v>
      </c>
      <c r="V24" s="221" t="s">
        <v>286</v>
      </c>
      <c r="W24" s="221" t="s">
        <v>286</v>
      </c>
      <c r="X24" s="221" t="s">
        <v>286</v>
      </c>
      <c r="Y24" s="221" t="s">
        <v>286</v>
      </c>
      <c r="Z24" s="221" t="s">
        <v>286</v>
      </c>
      <c r="AA24" s="221" t="s">
        <v>286</v>
      </c>
      <c r="AB24" s="221" t="s">
        <v>286</v>
      </c>
      <c r="AC24" s="221" t="s">
        <v>286</v>
      </c>
      <c r="AD24" s="221">
        <v>19450537.91</v>
      </c>
      <c r="AE24" s="220" t="s">
        <v>693</v>
      </c>
      <c r="AF24" s="220" t="s">
        <v>740</v>
      </c>
      <c r="AG24" s="221" t="s">
        <v>286</v>
      </c>
      <c r="AH24" s="221" t="s">
        <v>286</v>
      </c>
      <c r="AI24" s="220" t="s">
        <v>286</v>
      </c>
      <c r="AJ24" s="221" t="s">
        <v>286</v>
      </c>
      <c r="AK24" s="221" t="s">
        <v>286</v>
      </c>
      <c r="AL24" s="221" t="s">
        <v>286</v>
      </c>
      <c r="AM24" s="221" t="s">
        <v>286</v>
      </c>
      <c r="AN24" s="221" t="s">
        <v>286</v>
      </c>
      <c r="AO24" s="220" t="s">
        <v>286</v>
      </c>
      <c r="AP24" s="221" t="s">
        <v>286</v>
      </c>
      <c r="AQ24" s="221" t="s">
        <v>286</v>
      </c>
      <c r="AR24" s="221" t="s">
        <v>286</v>
      </c>
      <c r="AS24" s="220" t="s">
        <v>738</v>
      </c>
      <c r="AT24" s="220" t="s">
        <v>678</v>
      </c>
      <c r="AU24" s="223">
        <v>0.99</v>
      </c>
      <c r="AV24" s="220" t="s">
        <v>679</v>
      </c>
      <c r="AW24" s="224">
        <v>240</v>
      </c>
      <c r="AX24" s="224">
        <v>0</v>
      </c>
      <c r="AY24" s="221" t="s">
        <v>286</v>
      </c>
      <c r="AZ24" s="221" t="s">
        <v>286</v>
      </c>
      <c r="BA24" s="221" t="s">
        <v>286</v>
      </c>
      <c r="BB24" s="221">
        <v>126257032.84954701</v>
      </c>
      <c r="BC24" s="221" t="s">
        <v>286</v>
      </c>
      <c r="BD24" s="221" t="s">
        <v>286</v>
      </c>
      <c r="BE24" s="221" t="s">
        <v>286</v>
      </c>
      <c r="BF24" s="221">
        <v>207974776.78999999</v>
      </c>
      <c r="BG24" s="221" t="s">
        <v>286</v>
      </c>
      <c r="BH24" s="221" t="s">
        <v>286</v>
      </c>
      <c r="BI24" s="221" t="s">
        <v>286</v>
      </c>
      <c r="BJ24" s="221" t="s">
        <v>286</v>
      </c>
      <c r="BK24" s="221" t="s">
        <v>286</v>
      </c>
      <c r="BL24" s="221">
        <v>0</v>
      </c>
      <c r="BM24" s="221" t="s">
        <v>286</v>
      </c>
      <c r="BN24" s="221" t="s">
        <v>286</v>
      </c>
      <c r="BO24" s="221" t="s">
        <v>286</v>
      </c>
      <c r="BP24" s="221">
        <v>15000000</v>
      </c>
      <c r="BQ24" s="221" t="s">
        <v>286</v>
      </c>
      <c r="BR24" s="224" t="s">
        <v>732</v>
      </c>
      <c r="BS24" s="224" t="s">
        <v>733</v>
      </c>
      <c r="BT24" s="225">
        <v>45026</v>
      </c>
      <c r="BU24" s="224" t="s">
        <v>694</v>
      </c>
      <c r="BV24" s="225">
        <v>42541</v>
      </c>
      <c r="BW24" s="223">
        <v>0.99</v>
      </c>
      <c r="BX24" s="225">
        <v>42541</v>
      </c>
      <c r="BY24" s="224" t="s">
        <v>734</v>
      </c>
      <c r="BZ24" s="225">
        <v>45026</v>
      </c>
      <c r="CA24" s="224" t="s">
        <v>286</v>
      </c>
      <c r="CB24" s="224" t="s">
        <v>286</v>
      </c>
      <c r="CC24" s="224" t="s">
        <v>679</v>
      </c>
      <c r="CD24" s="225">
        <v>42541</v>
      </c>
      <c r="CE24" s="224" t="s">
        <v>732</v>
      </c>
      <c r="CF24" s="224" t="s">
        <v>725</v>
      </c>
      <c r="CG24" s="225">
        <v>44564</v>
      </c>
      <c r="CH24" s="226">
        <v>19</v>
      </c>
      <c r="CI24" s="224" t="s">
        <v>713</v>
      </c>
      <c r="CJ24" s="224" t="s">
        <v>714</v>
      </c>
      <c r="CK24" s="226">
        <v>5309</v>
      </c>
      <c r="CL24" s="167">
        <v>0.99644061446234544</v>
      </c>
      <c r="CM24" s="226">
        <v>5429653.7600539997</v>
      </c>
      <c r="CN24" s="226">
        <v>1096504.9762431053</v>
      </c>
      <c r="CO24" s="226" t="s">
        <v>286</v>
      </c>
      <c r="CP24" s="226" t="s">
        <v>286</v>
      </c>
      <c r="CQ24" s="226">
        <v>9325104.7294230014</v>
      </c>
      <c r="CR24" s="226" t="s">
        <v>693</v>
      </c>
      <c r="CS24" s="221">
        <v>0</v>
      </c>
      <c r="CT24" s="221">
        <v>0</v>
      </c>
      <c r="CU24" s="221">
        <v>0</v>
      </c>
      <c r="CV24" s="221">
        <v>312531215.04000002</v>
      </c>
      <c r="CW24" s="221">
        <v>0</v>
      </c>
      <c r="CX24" s="221">
        <v>1435960000</v>
      </c>
      <c r="CY24" s="221">
        <v>0</v>
      </c>
      <c r="CZ24" s="221">
        <v>0</v>
      </c>
      <c r="DA24" s="226" t="s">
        <v>696</v>
      </c>
      <c r="DB24" s="226" t="s">
        <v>697</v>
      </c>
      <c r="DC24" s="226" t="s">
        <v>286</v>
      </c>
      <c r="DD24" s="221">
        <v>376978841.926422</v>
      </c>
      <c r="DE24" s="226">
        <v>0</v>
      </c>
      <c r="DF24" s="221">
        <v>0</v>
      </c>
      <c r="DG24" s="221">
        <v>642730365.72000003</v>
      </c>
      <c r="DH24" s="221" t="s">
        <v>286</v>
      </c>
      <c r="DI24" s="224" t="s">
        <v>286</v>
      </c>
      <c r="DJ24" s="221" t="s">
        <v>286</v>
      </c>
      <c r="DK24" s="227">
        <v>1</v>
      </c>
      <c r="DL24" s="226" t="s">
        <v>286</v>
      </c>
      <c r="DM24" s="226" t="s">
        <v>286</v>
      </c>
      <c r="DN24" s="227">
        <v>1</v>
      </c>
      <c r="DO24" s="226" t="s">
        <v>286</v>
      </c>
      <c r="DP24" s="226" t="s">
        <v>286</v>
      </c>
      <c r="DQ24" s="226" t="s">
        <v>286</v>
      </c>
      <c r="DR24" s="226" t="s">
        <v>286</v>
      </c>
      <c r="DS24" s="226" t="s">
        <v>286</v>
      </c>
      <c r="DT24" s="226" t="s">
        <v>286</v>
      </c>
      <c r="DU24" s="226" t="s">
        <v>286</v>
      </c>
      <c r="DV24" s="226" t="s">
        <v>286</v>
      </c>
      <c r="DW24" s="226" t="s">
        <v>286</v>
      </c>
      <c r="DX24" s="226" t="s">
        <v>286</v>
      </c>
      <c r="DY24" s="226" t="s">
        <v>286</v>
      </c>
      <c r="DZ24" s="221">
        <v>112665573</v>
      </c>
      <c r="EA24" s="221">
        <v>68179112</v>
      </c>
      <c r="EB24" s="221">
        <v>199072699</v>
      </c>
      <c r="EC24" s="221">
        <v>136358223</v>
      </c>
      <c r="ED24" s="221">
        <v>47379490</v>
      </c>
      <c r="EE24" s="221">
        <v>360570205</v>
      </c>
      <c r="EF24" s="221">
        <v>247904632</v>
      </c>
      <c r="EG24" s="226" t="s">
        <v>683</v>
      </c>
      <c r="EH24" s="226" t="s">
        <v>286</v>
      </c>
      <c r="EI24" s="227">
        <v>0.84850000000000003</v>
      </c>
      <c r="EJ24" s="227">
        <v>5.7999999999999996E-3</v>
      </c>
      <c r="EK24" s="226" t="s">
        <v>286</v>
      </c>
      <c r="EL24" s="221">
        <v>312425314.69999993</v>
      </c>
      <c r="EM24" s="227">
        <v>1</v>
      </c>
      <c r="EN24" s="226" t="s">
        <v>286</v>
      </c>
      <c r="EO24" s="226" t="s">
        <v>286</v>
      </c>
      <c r="EP24" s="226" t="s">
        <v>286</v>
      </c>
      <c r="EQ24" s="226" t="s">
        <v>286</v>
      </c>
      <c r="ER24" s="226" t="s">
        <v>286</v>
      </c>
      <c r="ES24" s="226" t="s">
        <v>286</v>
      </c>
      <c r="ET24" s="227">
        <v>1</v>
      </c>
      <c r="EU24" s="226" t="s">
        <v>286</v>
      </c>
      <c r="EV24" s="226" t="s">
        <v>286</v>
      </c>
      <c r="EW24" s="226" t="s">
        <v>286</v>
      </c>
      <c r="EX24" s="226" t="s">
        <v>286</v>
      </c>
      <c r="EY24" s="226" t="s">
        <v>286</v>
      </c>
      <c r="EZ24" s="226" t="s">
        <v>286</v>
      </c>
      <c r="FA24" s="227">
        <v>0</v>
      </c>
      <c r="FB24" s="226" t="s">
        <v>286</v>
      </c>
      <c r="FC24" s="226" t="s">
        <v>286</v>
      </c>
      <c r="FD24" s="226" t="s">
        <v>286</v>
      </c>
      <c r="FE24" s="226" t="s">
        <v>286</v>
      </c>
      <c r="FF24" s="226" t="s">
        <v>286</v>
      </c>
      <c r="FG24" s="226" t="s">
        <v>286</v>
      </c>
      <c r="FH24" s="226" t="s">
        <v>286</v>
      </c>
      <c r="FI24" s="221" t="s">
        <v>286</v>
      </c>
      <c r="FJ24" s="221" t="s">
        <v>286</v>
      </c>
      <c r="FK24" s="227">
        <v>0.998</v>
      </c>
      <c r="FL24" s="227">
        <v>1</v>
      </c>
      <c r="FM24" s="228" t="s">
        <v>691</v>
      </c>
      <c r="FN24" s="174">
        <v>0</v>
      </c>
      <c r="FO24" s="226" t="s">
        <v>715</v>
      </c>
      <c r="FP24" s="228">
        <v>29</v>
      </c>
      <c r="FQ24" s="226" t="s">
        <v>286</v>
      </c>
      <c r="FR24" s="226" t="s">
        <v>286</v>
      </c>
      <c r="FS24" s="226" t="s">
        <v>286</v>
      </c>
      <c r="FT24" s="226" t="s">
        <v>286</v>
      </c>
      <c r="FU24" s="226" t="s">
        <v>286</v>
      </c>
      <c r="FV24" s="226" t="s">
        <v>286</v>
      </c>
      <c r="FW24" s="228">
        <v>29</v>
      </c>
      <c r="FX24" s="226" t="s">
        <v>286</v>
      </c>
      <c r="FY24" s="199" t="s">
        <v>286</v>
      </c>
      <c r="FZ24" s="199" t="s">
        <v>286</v>
      </c>
      <c r="GA24" s="227" t="s">
        <v>286</v>
      </c>
      <c r="GB24" s="227" t="s">
        <v>286</v>
      </c>
      <c r="GC24" s="227" t="s">
        <v>286</v>
      </c>
      <c r="GD24" s="227" t="s">
        <v>286</v>
      </c>
      <c r="GE24" s="227" t="s">
        <v>286</v>
      </c>
      <c r="GF24" s="227" t="s">
        <v>286</v>
      </c>
      <c r="GG24" s="227">
        <v>0.41650394905665894</v>
      </c>
      <c r="GH24" s="227">
        <v>0.50799079264975522</v>
      </c>
      <c r="GI24" s="227">
        <v>0.69582993306689089</v>
      </c>
      <c r="GJ24" s="227">
        <v>0.76738056556808487</v>
      </c>
      <c r="GK24" s="226" t="s">
        <v>286</v>
      </c>
      <c r="GL24" s="227">
        <v>0.48764989066666664</v>
      </c>
      <c r="GM24" s="227">
        <v>0.76973742533333334</v>
      </c>
      <c r="GN24" s="226" t="s">
        <v>286</v>
      </c>
      <c r="GO24" s="226" t="s">
        <v>286</v>
      </c>
      <c r="GP24" s="226" t="s">
        <v>286</v>
      </c>
      <c r="GQ24" s="226" t="s">
        <v>286</v>
      </c>
      <c r="GR24" s="226" t="s">
        <v>286</v>
      </c>
      <c r="GS24" s="226" t="s">
        <v>286</v>
      </c>
      <c r="GT24" s="227" t="s">
        <v>286</v>
      </c>
      <c r="GU24" s="227" t="s">
        <v>286</v>
      </c>
      <c r="GV24" s="227" t="s">
        <v>286</v>
      </c>
      <c r="GW24" s="227" t="s">
        <v>286</v>
      </c>
      <c r="GX24" s="227" t="s">
        <v>286</v>
      </c>
      <c r="GY24" s="227" t="s">
        <v>286</v>
      </c>
      <c r="GZ24" s="227" t="s">
        <v>286</v>
      </c>
      <c r="HA24" s="227" t="s">
        <v>286</v>
      </c>
      <c r="HB24" s="227" t="s">
        <v>286</v>
      </c>
      <c r="HC24" s="227" t="s">
        <v>286</v>
      </c>
      <c r="HD24" s="227" t="s">
        <v>286</v>
      </c>
      <c r="HE24" s="227" t="s">
        <v>286</v>
      </c>
      <c r="HF24" s="227" t="s">
        <v>286</v>
      </c>
      <c r="HG24" s="227" t="s">
        <v>286</v>
      </c>
      <c r="HH24" s="227" t="s">
        <v>286</v>
      </c>
      <c r="HI24" s="227" t="s">
        <v>286</v>
      </c>
      <c r="HJ24" s="227" t="s">
        <v>286</v>
      </c>
      <c r="HK24" s="227" t="s">
        <v>286</v>
      </c>
      <c r="HL24" s="227" t="s">
        <v>286</v>
      </c>
      <c r="HM24" s="227" t="s">
        <v>286</v>
      </c>
      <c r="HN24" s="227" t="s">
        <v>286</v>
      </c>
      <c r="HO24" s="227" t="s">
        <v>286</v>
      </c>
      <c r="HQ24" s="131"/>
      <c r="HR24" s="197"/>
    </row>
    <row r="25" spans="1:226" x14ac:dyDescent="0.35">
      <c r="A25" s="139">
        <v>45382</v>
      </c>
      <c r="B25" s="130" t="s">
        <v>692</v>
      </c>
      <c r="C25" s="130" t="s">
        <v>1</v>
      </c>
      <c r="D25" s="141" t="s">
        <v>676</v>
      </c>
      <c r="E25" s="220" t="s">
        <v>286</v>
      </c>
      <c r="F25" s="220">
        <v>25000000</v>
      </c>
      <c r="G25" s="220">
        <v>60000000</v>
      </c>
      <c r="H25" s="220">
        <v>15000000</v>
      </c>
      <c r="I25" s="220">
        <v>18228686.960000001</v>
      </c>
      <c r="J25" s="220" t="s">
        <v>286</v>
      </c>
      <c r="K25" s="220" t="s">
        <v>286</v>
      </c>
      <c r="L25" s="220" t="s">
        <v>286</v>
      </c>
      <c r="M25" s="220" t="s">
        <v>286</v>
      </c>
      <c r="N25" s="220" t="s">
        <v>286</v>
      </c>
      <c r="O25" s="220" t="s">
        <v>286</v>
      </c>
      <c r="P25" s="221" t="s">
        <v>286</v>
      </c>
      <c r="Q25" s="221" t="s">
        <v>286</v>
      </c>
      <c r="R25" s="221" t="s">
        <v>286</v>
      </c>
      <c r="S25" s="221">
        <v>19498583.870000001</v>
      </c>
      <c r="T25" s="221" t="s">
        <v>286</v>
      </c>
      <c r="U25" s="221" t="s">
        <v>286</v>
      </c>
      <c r="V25" s="221" t="s">
        <v>286</v>
      </c>
      <c r="W25" s="221" t="s">
        <v>286</v>
      </c>
      <c r="X25" s="221" t="s">
        <v>286</v>
      </c>
      <c r="Y25" s="221" t="s">
        <v>286</v>
      </c>
      <c r="Z25" s="221" t="s">
        <v>286</v>
      </c>
      <c r="AA25" s="221" t="s">
        <v>286</v>
      </c>
      <c r="AB25" s="221" t="s">
        <v>286</v>
      </c>
      <c r="AC25" s="221" t="s">
        <v>286</v>
      </c>
      <c r="AD25" s="221">
        <v>19498583.870000001</v>
      </c>
      <c r="AE25" s="220" t="s">
        <v>693</v>
      </c>
      <c r="AF25" s="220" t="s">
        <v>740</v>
      </c>
      <c r="AG25" s="222">
        <v>128050556.4993</v>
      </c>
      <c r="AH25" s="221">
        <v>110017785.74510001</v>
      </c>
      <c r="AI25" s="220">
        <v>2</v>
      </c>
      <c r="AJ25" s="221">
        <v>28050556.499296993</v>
      </c>
      <c r="AK25" s="221">
        <v>5429653.7600999996</v>
      </c>
      <c r="AL25" s="221">
        <v>827672.02040000004</v>
      </c>
      <c r="AM25" s="221">
        <v>140048601.22960001</v>
      </c>
      <c r="AN25" s="221">
        <v>127420325.01100001</v>
      </c>
      <c r="AO25" s="220">
        <v>4</v>
      </c>
      <c r="AP25" s="222">
        <v>40048601.229647994</v>
      </c>
      <c r="AQ25" s="221">
        <v>5429653.7600999996</v>
      </c>
      <c r="AR25" s="221">
        <v>840977.13390000002</v>
      </c>
      <c r="AS25" s="220" t="s">
        <v>738</v>
      </c>
      <c r="AT25" s="220" t="s">
        <v>678</v>
      </c>
      <c r="AU25" s="223">
        <v>0.99</v>
      </c>
      <c r="AV25" s="220" t="s">
        <v>679</v>
      </c>
      <c r="AW25" s="224">
        <v>240</v>
      </c>
      <c r="AX25" s="224">
        <v>0</v>
      </c>
      <c r="AY25" s="221" t="s">
        <v>286</v>
      </c>
      <c r="AZ25" s="221" t="s">
        <v>286</v>
      </c>
      <c r="BA25" s="221" t="s">
        <v>286</v>
      </c>
      <c r="BB25" s="221">
        <v>146923501.94821894</v>
      </c>
      <c r="BC25" s="221" t="s">
        <v>286</v>
      </c>
      <c r="BD25" s="221" t="s">
        <v>286</v>
      </c>
      <c r="BE25" s="221" t="s">
        <v>286</v>
      </c>
      <c r="BF25" s="221">
        <v>245583664.31999999</v>
      </c>
      <c r="BG25" s="221" t="s">
        <v>286</v>
      </c>
      <c r="BH25" s="221" t="s">
        <v>286</v>
      </c>
      <c r="BI25" s="221" t="s">
        <v>286</v>
      </c>
      <c r="BJ25" s="221" t="s">
        <v>286</v>
      </c>
      <c r="BK25" s="221" t="s">
        <v>286</v>
      </c>
      <c r="BL25" s="221">
        <v>0</v>
      </c>
      <c r="BM25" s="221" t="s">
        <v>286</v>
      </c>
      <c r="BN25" s="221" t="s">
        <v>286</v>
      </c>
      <c r="BO25" s="221" t="s">
        <v>286</v>
      </c>
      <c r="BP25" s="221">
        <v>15000000</v>
      </c>
      <c r="BQ25" s="221" t="s">
        <v>286</v>
      </c>
      <c r="BR25" s="224" t="s">
        <v>741</v>
      </c>
      <c r="BS25" s="224" t="s">
        <v>733</v>
      </c>
      <c r="BT25" s="225">
        <v>45026</v>
      </c>
      <c r="BU25" s="224" t="s">
        <v>694</v>
      </c>
      <c r="BV25" s="225">
        <v>42541</v>
      </c>
      <c r="BW25" s="223">
        <v>0.99</v>
      </c>
      <c r="BX25" s="225">
        <v>42541</v>
      </c>
      <c r="BY25" s="224" t="s">
        <v>734</v>
      </c>
      <c r="BZ25" s="225">
        <v>45026</v>
      </c>
      <c r="CA25" s="224" t="s">
        <v>286</v>
      </c>
      <c r="CB25" s="224" t="s">
        <v>286</v>
      </c>
      <c r="CC25" s="224" t="s">
        <v>679</v>
      </c>
      <c r="CD25" s="225">
        <v>42541</v>
      </c>
      <c r="CE25" s="224" t="s">
        <v>741</v>
      </c>
      <c r="CF25" s="224" t="s">
        <v>725</v>
      </c>
      <c r="CG25" s="225">
        <v>44564</v>
      </c>
      <c r="CH25" s="226">
        <v>35</v>
      </c>
      <c r="CI25" s="224" t="s">
        <v>713</v>
      </c>
      <c r="CJ25" s="224" t="s">
        <v>714</v>
      </c>
      <c r="CK25" s="226">
        <v>7085</v>
      </c>
      <c r="CL25" s="167">
        <v>0.99509999999999998</v>
      </c>
      <c r="CM25" s="226">
        <v>5429653.7600539997</v>
      </c>
      <c r="CN25" s="226">
        <v>823939.39320000005</v>
      </c>
      <c r="CO25" s="226" t="s">
        <v>286</v>
      </c>
      <c r="CP25" s="226" t="s">
        <v>286</v>
      </c>
      <c r="CQ25" s="226">
        <v>52794430.793265</v>
      </c>
      <c r="CR25" s="226" t="s">
        <v>693</v>
      </c>
      <c r="CS25" s="221">
        <v>0</v>
      </c>
      <c r="CT25" s="221">
        <v>0</v>
      </c>
      <c r="CU25" s="221">
        <v>0</v>
      </c>
      <c r="CV25" s="221">
        <v>350191143.97000003</v>
      </c>
      <c r="CW25" s="221">
        <v>0</v>
      </c>
      <c r="CX25" s="221">
        <v>1437260000</v>
      </c>
      <c r="CY25" s="221">
        <v>0</v>
      </c>
      <c r="CZ25" s="221">
        <v>0</v>
      </c>
      <c r="DA25" s="226" t="s">
        <v>696</v>
      </c>
      <c r="DB25" s="226" t="s">
        <v>697</v>
      </c>
      <c r="DC25" s="226" t="s">
        <v>286</v>
      </c>
      <c r="DD25" s="221">
        <v>373085917.96589702</v>
      </c>
      <c r="DE25" s="226">
        <v>0</v>
      </c>
      <c r="DF25" s="221">
        <v>0</v>
      </c>
      <c r="DG25" s="221">
        <v>642730365.72000003</v>
      </c>
      <c r="DH25" s="221" t="s">
        <v>286</v>
      </c>
      <c r="DI25" s="224" t="s">
        <v>286</v>
      </c>
      <c r="DJ25" s="221" t="s">
        <v>286</v>
      </c>
      <c r="DK25" s="227">
        <v>1</v>
      </c>
      <c r="DL25" s="226" t="s">
        <v>286</v>
      </c>
      <c r="DM25" s="226" t="s">
        <v>286</v>
      </c>
      <c r="DN25" s="227">
        <v>1</v>
      </c>
      <c r="DO25" s="226" t="s">
        <v>286</v>
      </c>
      <c r="DP25" s="226" t="s">
        <v>286</v>
      </c>
      <c r="DQ25" s="226" t="s">
        <v>286</v>
      </c>
      <c r="DR25" s="226" t="s">
        <v>286</v>
      </c>
      <c r="DS25" s="226" t="s">
        <v>286</v>
      </c>
      <c r="DT25" s="226" t="s">
        <v>286</v>
      </c>
      <c r="DU25" s="226" t="s">
        <v>286</v>
      </c>
      <c r="DV25" s="226" t="s">
        <v>286</v>
      </c>
      <c r="DW25" s="226" t="s">
        <v>286</v>
      </c>
      <c r="DX25" s="226" t="s">
        <v>286</v>
      </c>
      <c r="DY25" s="226" t="s">
        <v>286</v>
      </c>
      <c r="DZ25" s="221">
        <v>116436323</v>
      </c>
      <c r="EA25" s="221">
        <v>70212617</v>
      </c>
      <c r="EB25" s="221">
        <v>203793969</v>
      </c>
      <c r="EC25" s="221">
        <v>140425234</v>
      </c>
      <c r="ED25" s="221">
        <v>48747270</v>
      </c>
      <c r="EE25" s="221">
        <v>374857761</v>
      </c>
      <c r="EF25" s="221">
        <v>258421438</v>
      </c>
      <c r="EG25" s="226" t="s">
        <v>683</v>
      </c>
      <c r="EH25" s="226" t="s">
        <v>286</v>
      </c>
      <c r="EI25" s="227">
        <v>0.84530000000000005</v>
      </c>
      <c r="EJ25" s="227">
        <v>5.5999999999999999E-3</v>
      </c>
      <c r="EK25" s="226" t="s">
        <v>286</v>
      </c>
      <c r="EL25" s="221">
        <v>350082248.19</v>
      </c>
      <c r="EM25" s="227">
        <v>1</v>
      </c>
      <c r="EN25" s="226" t="s">
        <v>286</v>
      </c>
      <c r="EO25" s="226" t="s">
        <v>286</v>
      </c>
      <c r="EP25" s="226" t="s">
        <v>286</v>
      </c>
      <c r="EQ25" s="226" t="s">
        <v>286</v>
      </c>
      <c r="ER25" s="226" t="s">
        <v>286</v>
      </c>
      <c r="ES25" s="226" t="s">
        <v>286</v>
      </c>
      <c r="ET25" s="227">
        <v>1</v>
      </c>
      <c r="EU25" s="226" t="s">
        <v>286</v>
      </c>
      <c r="EV25" s="226" t="s">
        <v>286</v>
      </c>
      <c r="EW25" s="226" t="s">
        <v>286</v>
      </c>
      <c r="EX25" s="226" t="s">
        <v>286</v>
      </c>
      <c r="EY25" s="226" t="s">
        <v>286</v>
      </c>
      <c r="EZ25" s="226" t="s">
        <v>286</v>
      </c>
      <c r="FA25" s="227">
        <v>0</v>
      </c>
      <c r="FB25" s="226" t="s">
        <v>286</v>
      </c>
      <c r="FC25" s="226" t="s">
        <v>286</v>
      </c>
      <c r="FD25" s="226" t="s">
        <v>286</v>
      </c>
      <c r="FE25" s="226" t="s">
        <v>286</v>
      </c>
      <c r="FF25" s="226" t="s">
        <v>286</v>
      </c>
      <c r="FG25" s="226" t="s">
        <v>286</v>
      </c>
      <c r="FH25" s="226" t="s">
        <v>286</v>
      </c>
      <c r="FI25" s="221" t="s">
        <v>286</v>
      </c>
      <c r="FJ25" s="221" t="s">
        <v>286</v>
      </c>
      <c r="FK25" s="227">
        <v>0.998</v>
      </c>
      <c r="FL25" s="227">
        <v>1</v>
      </c>
      <c r="FM25" s="228" t="s">
        <v>691</v>
      </c>
      <c r="FN25" s="174">
        <v>0</v>
      </c>
      <c r="FO25" s="226" t="s">
        <v>715</v>
      </c>
      <c r="FP25" s="228">
        <v>30</v>
      </c>
      <c r="FQ25" s="226" t="s">
        <v>286</v>
      </c>
      <c r="FR25" s="226" t="s">
        <v>286</v>
      </c>
      <c r="FS25" s="226" t="s">
        <v>286</v>
      </c>
      <c r="FT25" s="226" t="s">
        <v>286</v>
      </c>
      <c r="FU25" s="226" t="s">
        <v>286</v>
      </c>
      <c r="FV25" s="226" t="s">
        <v>286</v>
      </c>
      <c r="FW25" s="228">
        <v>30</v>
      </c>
      <c r="FX25" s="226" t="s">
        <v>286</v>
      </c>
      <c r="FY25" s="199" t="s">
        <v>286</v>
      </c>
      <c r="FZ25" s="199" t="s">
        <v>286</v>
      </c>
      <c r="GA25" s="227" t="s">
        <v>286</v>
      </c>
      <c r="GB25" s="227" t="s">
        <v>286</v>
      </c>
      <c r="GC25" s="227" t="s">
        <v>286</v>
      </c>
      <c r="GD25" s="227" t="s">
        <v>286</v>
      </c>
      <c r="GE25" s="227" t="s">
        <v>286</v>
      </c>
      <c r="GF25" s="227" t="s">
        <v>286</v>
      </c>
      <c r="GG25" s="227">
        <v>0.41293030464747715</v>
      </c>
      <c r="GH25" s="227">
        <v>0.4954843842292157</v>
      </c>
      <c r="GI25" s="227">
        <v>0.69837558277159006</v>
      </c>
      <c r="GJ25" s="227">
        <v>0.76276879200979741</v>
      </c>
      <c r="GK25" s="226" t="s">
        <v>286</v>
      </c>
      <c r="GL25" s="227">
        <v>0.48577363066666668</v>
      </c>
      <c r="GM25" s="227">
        <v>0.770356386</v>
      </c>
      <c r="GN25" s="226" t="s">
        <v>286</v>
      </c>
      <c r="GO25" s="226" t="s">
        <v>286</v>
      </c>
      <c r="GP25" s="226" t="s">
        <v>286</v>
      </c>
      <c r="GQ25" s="226" t="s">
        <v>286</v>
      </c>
      <c r="GR25" s="226" t="s">
        <v>286</v>
      </c>
      <c r="GS25" s="226" t="s">
        <v>286</v>
      </c>
      <c r="GT25" s="227" t="s">
        <v>286</v>
      </c>
      <c r="GU25" s="227" t="s">
        <v>286</v>
      </c>
      <c r="GV25" s="227" t="s">
        <v>286</v>
      </c>
      <c r="GW25" s="227" t="s">
        <v>286</v>
      </c>
      <c r="GX25" s="227" t="s">
        <v>286</v>
      </c>
      <c r="GY25" s="227" t="s">
        <v>286</v>
      </c>
      <c r="GZ25" s="227" t="s">
        <v>286</v>
      </c>
      <c r="HA25" s="227" t="s">
        <v>286</v>
      </c>
      <c r="HB25" s="227" t="s">
        <v>286</v>
      </c>
      <c r="HC25" s="227" t="s">
        <v>286</v>
      </c>
      <c r="HD25" s="227" t="s">
        <v>286</v>
      </c>
      <c r="HE25" s="227" t="s">
        <v>286</v>
      </c>
      <c r="HF25" s="227" t="s">
        <v>286</v>
      </c>
      <c r="HG25" s="227" t="s">
        <v>286</v>
      </c>
      <c r="HH25" s="227" t="s">
        <v>286</v>
      </c>
      <c r="HI25" s="227" t="s">
        <v>286</v>
      </c>
      <c r="HJ25" s="227" t="s">
        <v>286</v>
      </c>
      <c r="HK25" s="227" t="s">
        <v>286</v>
      </c>
      <c r="HL25" s="227" t="s">
        <v>286</v>
      </c>
      <c r="HM25" s="227" t="s">
        <v>286</v>
      </c>
      <c r="HN25" s="227" t="s">
        <v>286</v>
      </c>
      <c r="HO25" s="227" t="s">
        <v>286</v>
      </c>
      <c r="HQ25" s="131"/>
      <c r="HR25" s="197"/>
    </row>
    <row r="26" spans="1:226" x14ac:dyDescent="0.35">
      <c r="HQ26" s="131"/>
      <c r="HR26" s="197"/>
    </row>
    <row r="27" spans="1:226" x14ac:dyDescent="0.35">
      <c r="HQ27" s="131"/>
      <c r="HR27" s="197"/>
    </row>
    <row r="28" spans="1:226" x14ac:dyDescent="0.35">
      <c r="HQ28" s="131"/>
      <c r="HR28" s="197"/>
    </row>
    <row r="29" spans="1:226" x14ac:dyDescent="0.35">
      <c r="HQ29" s="131"/>
      <c r="HR29" s="197"/>
    </row>
    <row r="30" spans="1:226" x14ac:dyDescent="0.35">
      <c r="HQ30" s="131"/>
      <c r="HR30" s="197"/>
    </row>
    <row r="31" spans="1:226" x14ac:dyDescent="0.35">
      <c r="HQ31" s="131"/>
      <c r="HR31" s="197"/>
    </row>
    <row r="32" spans="1:226" x14ac:dyDescent="0.35">
      <c r="HQ32" s="131"/>
      <c r="HR32" s="197"/>
    </row>
    <row r="33" spans="225:226" x14ac:dyDescent="0.35">
      <c r="HQ33" s="131"/>
      <c r="HR33" s="197"/>
    </row>
    <row r="34" spans="225:226" x14ac:dyDescent="0.35">
      <c r="HQ34" s="131"/>
      <c r="HR34" s="196"/>
    </row>
    <row r="35" spans="225:226" x14ac:dyDescent="0.35">
      <c r="HQ35" s="131"/>
      <c r="HR35" s="196"/>
    </row>
    <row r="36" spans="225:226" x14ac:dyDescent="0.35">
      <c r="HQ36" s="131"/>
      <c r="HR36" s="196"/>
    </row>
    <row r="37" spans="225:226" x14ac:dyDescent="0.35">
      <c r="HQ37" s="131"/>
      <c r="HR37" s="196"/>
    </row>
    <row r="38" spans="225:226" x14ac:dyDescent="0.35">
      <c r="HQ38" s="131"/>
      <c r="HR38" s="196"/>
    </row>
    <row r="39" spans="225:226" x14ac:dyDescent="0.35">
      <c r="HQ39" s="131"/>
      <c r="HR39" s="196"/>
    </row>
    <row r="40" spans="225:226" x14ac:dyDescent="0.35">
      <c r="HQ40" s="131"/>
      <c r="HR40" s="196"/>
    </row>
    <row r="41" spans="225:226" x14ac:dyDescent="0.35">
      <c r="HQ41" s="131"/>
      <c r="HR41" s="196"/>
    </row>
    <row r="42" spans="225:226" x14ac:dyDescent="0.35">
      <c r="HQ42" s="131"/>
      <c r="HR42" s="196"/>
    </row>
    <row r="43" spans="225:226" x14ac:dyDescent="0.35">
      <c r="HQ43" s="131"/>
      <c r="HR43" s="196"/>
    </row>
    <row r="44" spans="225:226" x14ac:dyDescent="0.35">
      <c r="HQ44" s="131"/>
      <c r="HR44" s="196"/>
    </row>
    <row r="45" spans="225:226" x14ac:dyDescent="0.35">
      <c r="HQ45" s="131"/>
      <c r="HR45" s="196"/>
    </row>
    <row r="46" spans="225:226" x14ac:dyDescent="0.35">
      <c r="HQ46" s="131"/>
      <c r="HR46" s="196"/>
    </row>
    <row r="47" spans="225:226" x14ac:dyDescent="0.35">
      <c r="HQ47" s="131"/>
      <c r="HR47" s="196"/>
    </row>
    <row r="48" spans="225:226" x14ac:dyDescent="0.35">
      <c r="HQ48" s="131"/>
      <c r="HR48" s="196"/>
    </row>
    <row r="49" spans="225:226" x14ac:dyDescent="0.35">
      <c r="HQ49" s="131"/>
      <c r="HR49" s="196"/>
    </row>
    <row r="50" spans="225:226" x14ac:dyDescent="0.35">
      <c r="HQ50" s="131"/>
      <c r="HR50" s="196"/>
    </row>
    <row r="51" spans="225:226" x14ac:dyDescent="0.35">
      <c r="HQ51" s="131"/>
      <c r="HR51" s="196"/>
    </row>
    <row r="52" spans="225:226" x14ac:dyDescent="0.35">
      <c r="HQ52" s="131"/>
      <c r="HR52" s="196"/>
    </row>
    <row r="53" spans="225:226" x14ac:dyDescent="0.35">
      <c r="HQ53" s="131"/>
      <c r="HR53" s="196"/>
    </row>
    <row r="54" spans="225:226" x14ac:dyDescent="0.35">
      <c r="HQ54" s="131"/>
      <c r="HR54" s="196"/>
    </row>
    <row r="55" spans="225:226" x14ac:dyDescent="0.35">
      <c r="HQ55" s="131"/>
      <c r="HR55" s="196"/>
    </row>
    <row r="56" spans="225:226" x14ac:dyDescent="0.35">
      <c r="HQ56" s="131"/>
      <c r="HR56" s="196"/>
    </row>
    <row r="57" spans="225:226" x14ac:dyDescent="0.35">
      <c r="HQ57" s="131"/>
      <c r="HR57" s="198"/>
    </row>
    <row r="58" spans="225:226" x14ac:dyDescent="0.35">
      <c r="HQ58" s="131"/>
      <c r="HR58" s="198"/>
    </row>
    <row r="59" spans="225:226" x14ac:dyDescent="0.35">
      <c r="HQ59" s="131"/>
      <c r="HR59" s="198"/>
    </row>
    <row r="60" spans="225:226" x14ac:dyDescent="0.35">
      <c r="HQ60" s="131"/>
      <c r="HR60" s="197"/>
    </row>
    <row r="61" spans="225:226" x14ac:dyDescent="0.35">
      <c r="HQ61" s="131"/>
      <c r="HR61" s="197"/>
    </row>
    <row r="62" spans="225:226" x14ac:dyDescent="0.35">
      <c r="HQ62" s="131"/>
      <c r="HR62" s="197"/>
    </row>
    <row r="63" spans="225:226" x14ac:dyDescent="0.35">
      <c r="HQ63" s="131"/>
      <c r="HR63" s="197"/>
    </row>
    <row r="64" spans="225:226" x14ac:dyDescent="0.35">
      <c r="HQ64" s="131"/>
      <c r="HR64" s="197"/>
    </row>
    <row r="65" spans="225:226" x14ac:dyDescent="0.35">
      <c r="HQ65" s="131"/>
      <c r="HR65" s="197"/>
    </row>
    <row r="66" spans="225:226" x14ac:dyDescent="0.35">
      <c r="HQ66" s="131"/>
      <c r="HR66" s="197"/>
    </row>
    <row r="67" spans="225:226" x14ac:dyDescent="0.35">
      <c r="HQ67" s="131"/>
      <c r="HR67" s="197"/>
    </row>
    <row r="68" spans="225:226" x14ac:dyDescent="0.35">
      <c r="HQ68" s="131"/>
      <c r="HR68" s="197"/>
    </row>
    <row r="69" spans="225:226" x14ac:dyDescent="0.35">
      <c r="HQ69" s="131"/>
      <c r="HR69" s="197"/>
    </row>
    <row r="70" spans="225:226" x14ac:dyDescent="0.35">
      <c r="HQ70" s="131"/>
      <c r="HR70" s="197"/>
    </row>
    <row r="71" spans="225:226" x14ac:dyDescent="0.35">
      <c r="HQ71" s="131"/>
      <c r="HR71" s="197"/>
    </row>
    <row r="72" spans="225:226" x14ac:dyDescent="0.35">
      <c r="HQ72" s="131"/>
      <c r="HR72" s="196"/>
    </row>
    <row r="73" spans="225:226" x14ac:dyDescent="0.35">
      <c r="HQ73" s="131"/>
      <c r="HR73" s="196"/>
    </row>
    <row r="74" spans="225:226" x14ac:dyDescent="0.35">
      <c r="HQ74" s="131"/>
      <c r="HR74" s="196"/>
    </row>
    <row r="75" spans="225:226" x14ac:dyDescent="0.35">
      <c r="HQ75" s="131"/>
      <c r="HR75" s="198"/>
    </row>
    <row r="76" spans="225:226" x14ac:dyDescent="0.35">
      <c r="HQ76" s="131"/>
      <c r="HR76" s="196"/>
    </row>
    <row r="77" spans="225:226" x14ac:dyDescent="0.35">
      <c r="HQ77" s="131"/>
      <c r="HR77" s="196"/>
    </row>
    <row r="78" spans="225:226" x14ac:dyDescent="0.35">
      <c r="HQ78" s="131"/>
      <c r="HR78" s="196"/>
    </row>
    <row r="79" spans="225:226" x14ac:dyDescent="0.35">
      <c r="HQ79" s="131"/>
      <c r="HR79" s="132"/>
    </row>
    <row r="80" spans="225:226" x14ac:dyDescent="0.35">
      <c r="HQ80" s="131"/>
      <c r="HR80" s="132"/>
    </row>
    <row r="81" spans="225:226" x14ac:dyDescent="0.35">
      <c r="HQ81" s="131"/>
      <c r="HR81" s="132"/>
    </row>
    <row r="82" spans="225:226" x14ac:dyDescent="0.35">
      <c r="HQ82" s="131"/>
      <c r="HR82" s="132"/>
    </row>
    <row r="83" spans="225:226" x14ac:dyDescent="0.35">
      <c r="HQ83" s="131"/>
      <c r="HR83" s="132"/>
    </row>
    <row r="84" spans="225:226" x14ac:dyDescent="0.35">
      <c r="HQ84" s="131"/>
      <c r="HR84" s="132"/>
    </row>
    <row r="85" spans="225:226" x14ac:dyDescent="0.35">
      <c r="HQ85" s="131"/>
      <c r="HR85" s="196"/>
    </row>
    <row r="86" spans="225:226" x14ac:dyDescent="0.35">
      <c r="HQ86" s="131"/>
      <c r="HR86" s="196"/>
    </row>
    <row r="87" spans="225:226" x14ac:dyDescent="0.35">
      <c r="HQ87" s="131"/>
      <c r="HR87" s="196"/>
    </row>
    <row r="88" spans="225:226" x14ac:dyDescent="0.35">
      <c r="HQ88" s="131"/>
      <c r="HR88" s="196"/>
    </row>
    <row r="89" spans="225:226" x14ac:dyDescent="0.35">
      <c r="HQ89" s="131"/>
      <c r="HR89" s="196"/>
    </row>
    <row r="90" spans="225:226" x14ac:dyDescent="0.35">
      <c r="HQ90" s="131"/>
      <c r="HR90" s="198"/>
    </row>
    <row r="91" spans="225:226" x14ac:dyDescent="0.35">
      <c r="HQ91" s="131"/>
      <c r="HR91" s="198"/>
    </row>
    <row r="92" spans="225:226" x14ac:dyDescent="0.35">
      <c r="HQ92" s="131"/>
      <c r="HR92" s="198"/>
    </row>
    <row r="93" spans="225:226" x14ac:dyDescent="0.35">
      <c r="HQ93" s="131"/>
      <c r="HR93" s="198"/>
    </row>
    <row r="94" spans="225:226" x14ac:dyDescent="0.35">
      <c r="HQ94" s="131"/>
      <c r="HR94" s="197"/>
    </row>
    <row r="95" spans="225:226" x14ac:dyDescent="0.35">
      <c r="HQ95" s="131"/>
      <c r="HR95" s="197"/>
    </row>
    <row r="96" spans="225:226" x14ac:dyDescent="0.35">
      <c r="HQ96" s="131"/>
      <c r="HR96" s="197"/>
    </row>
    <row r="97" spans="225:226" x14ac:dyDescent="0.35">
      <c r="HQ97" s="131"/>
      <c r="HR97" s="197"/>
    </row>
    <row r="98" spans="225:226" x14ac:dyDescent="0.35">
      <c r="HQ98" s="131"/>
      <c r="HR98" s="197"/>
    </row>
    <row r="99" spans="225:226" x14ac:dyDescent="0.35">
      <c r="HQ99" s="131"/>
      <c r="HR99" s="197"/>
    </row>
    <row r="100" spans="225:226" x14ac:dyDescent="0.35">
      <c r="HQ100" s="131"/>
      <c r="HR100" s="197"/>
    </row>
    <row r="101" spans="225:226" x14ac:dyDescent="0.35">
      <c r="HQ101" s="131"/>
      <c r="HR101" s="197"/>
    </row>
    <row r="102" spans="225:226" x14ac:dyDescent="0.35">
      <c r="HQ102" s="131"/>
      <c r="HR102" s="197"/>
    </row>
    <row r="103" spans="225:226" x14ac:dyDescent="0.35">
      <c r="HQ103" s="131"/>
      <c r="HR103" s="197"/>
    </row>
    <row r="104" spans="225:226" x14ac:dyDescent="0.35">
      <c r="HQ104" s="131"/>
      <c r="HR104" s="197"/>
    </row>
    <row r="105" spans="225:226" x14ac:dyDescent="0.35">
      <c r="HQ105" s="131"/>
      <c r="HR105" s="197"/>
    </row>
    <row r="106" spans="225:226" x14ac:dyDescent="0.35">
      <c r="HQ106" s="131"/>
      <c r="HR106" s="197"/>
    </row>
    <row r="107" spans="225:226" x14ac:dyDescent="0.35">
      <c r="HQ107" s="131"/>
      <c r="HR107" s="197"/>
    </row>
    <row r="108" spans="225:226" x14ac:dyDescent="0.35">
      <c r="HQ108" s="131"/>
      <c r="HR108" s="197"/>
    </row>
    <row r="109" spans="225:226" x14ac:dyDescent="0.35">
      <c r="HQ109" s="131"/>
      <c r="HR109" s="197"/>
    </row>
    <row r="110" spans="225:226" x14ac:dyDescent="0.35">
      <c r="HQ110" s="131"/>
      <c r="HR110" s="197"/>
    </row>
    <row r="111" spans="225:226" x14ac:dyDescent="0.35">
      <c r="HQ111" s="131"/>
      <c r="HR111" s="197"/>
    </row>
    <row r="112" spans="225:226" x14ac:dyDescent="0.35">
      <c r="HQ112" s="131"/>
      <c r="HR112" s="197"/>
    </row>
    <row r="113" spans="225:226" x14ac:dyDescent="0.35">
      <c r="HQ113" s="131"/>
      <c r="HR113" s="197"/>
    </row>
    <row r="114" spans="225:226" x14ac:dyDescent="0.35">
      <c r="HQ114" s="131"/>
      <c r="HR114" s="197"/>
    </row>
    <row r="115" spans="225:226" x14ac:dyDescent="0.35">
      <c r="HQ115" s="131"/>
      <c r="HR115" s="197"/>
    </row>
    <row r="116" spans="225:226" x14ac:dyDescent="0.35">
      <c r="HQ116" s="131"/>
      <c r="HR116" s="197"/>
    </row>
    <row r="117" spans="225:226" x14ac:dyDescent="0.35">
      <c r="HQ117" s="131"/>
      <c r="HR117" s="197"/>
    </row>
    <row r="118" spans="225:226" x14ac:dyDescent="0.35">
      <c r="HQ118" s="131"/>
      <c r="HR118" s="197"/>
    </row>
    <row r="119" spans="225:226" x14ac:dyDescent="0.35">
      <c r="HQ119" s="131"/>
      <c r="HR119" s="197"/>
    </row>
    <row r="120" spans="225:226" x14ac:dyDescent="0.35">
      <c r="HQ120" s="131"/>
      <c r="HR120" s="197"/>
    </row>
    <row r="121" spans="225:226" x14ac:dyDescent="0.35">
      <c r="HQ121" s="131"/>
      <c r="HR121" s="197"/>
    </row>
    <row r="122" spans="225:226" x14ac:dyDescent="0.35">
      <c r="HQ122" s="131"/>
      <c r="HR122" s="197"/>
    </row>
    <row r="123" spans="225:226" x14ac:dyDescent="0.35">
      <c r="HQ123" s="131"/>
      <c r="HR123" s="197"/>
    </row>
    <row r="124" spans="225:226" x14ac:dyDescent="0.35">
      <c r="HQ124" s="131"/>
      <c r="HR124" s="197"/>
    </row>
    <row r="125" spans="225:226" x14ac:dyDescent="0.35">
      <c r="HQ125" s="131"/>
      <c r="HR125" s="197"/>
    </row>
    <row r="126" spans="225:226" x14ac:dyDescent="0.35">
      <c r="HQ126" s="131"/>
      <c r="HR126" s="197"/>
    </row>
    <row r="127" spans="225:226" x14ac:dyDescent="0.35">
      <c r="HQ127" s="131"/>
      <c r="HR127" s="197"/>
    </row>
    <row r="128" spans="225:226" x14ac:dyDescent="0.35">
      <c r="HQ128" s="131"/>
      <c r="HR128" s="197"/>
    </row>
    <row r="129" spans="225:233" x14ac:dyDescent="0.35">
      <c r="HQ129" s="131"/>
      <c r="HR129" s="198"/>
    </row>
    <row r="130" spans="225:233" x14ac:dyDescent="0.35">
      <c r="HQ130" s="131"/>
      <c r="HR130" s="198"/>
    </row>
    <row r="131" spans="225:233" x14ac:dyDescent="0.35">
      <c r="HQ131" s="131"/>
      <c r="HR131" s="198"/>
    </row>
    <row r="132" spans="225:233" x14ac:dyDescent="0.35">
      <c r="HQ132" s="131"/>
      <c r="HR132" s="198"/>
    </row>
    <row r="133" spans="225:233" x14ac:dyDescent="0.35">
      <c r="HQ133" s="131"/>
      <c r="HR133" s="198"/>
    </row>
    <row r="134" spans="225:233" x14ac:dyDescent="0.35">
      <c r="HQ134" s="131"/>
      <c r="HR134" s="198"/>
    </row>
    <row r="135" spans="225:233" x14ac:dyDescent="0.35">
      <c r="HQ135" s="131"/>
      <c r="HR135" s="198"/>
    </row>
    <row r="136" spans="225:233" x14ac:dyDescent="0.35">
      <c r="HQ136" s="131"/>
      <c r="HR136" s="198"/>
    </row>
    <row r="137" spans="225:233" x14ac:dyDescent="0.35">
      <c r="HQ137" s="131"/>
      <c r="HR137" s="198"/>
    </row>
    <row r="138" spans="225:233" x14ac:dyDescent="0.35">
      <c r="HQ138" s="131"/>
      <c r="HR138" s="198"/>
    </row>
    <row r="139" spans="225:233" x14ac:dyDescent="0.35">
      <c r="HQ139" s="131"/>
      <c r="HR139" s="198"/>
    </row>
    <row r="140" spans="225:233" x14ac:dyDescent="0.35">
      <c r="HQ140" s="131"/>
      <c r="HR140" s="198"/>
    </row>
    <row r="141" spans="225:233" x14ac:dyDescent="0.35">
      <c r="HQ141" s="131"/>
      <c r="HR141" s="198"/>
    </row>
    <row r="142" spans="225:233" x14ac:dyDescent="0.35">
      <c r="HQ142" s="131"/>
      <c r="HR142" s="198"/>
    </row>
    <row r="143" spans="225:233" x14ac:dyDescent="0.35">
      <c r="HQ143" s="131"/>
      <c r="HR143" s="197"/>
      <c r="HU143" s="2"/>
      <c r="HX143" s="2"/>
      <c r="HY143" s="2"/>
    </row>
    <row r="144" spans="225:233" x14ac:dyDescent="0.35">
      <c r="HQ144" s="131"/>
      <c r="HR144" s="197"/>
      <c r="HU144" s="21"/>
      <c r="HX144" s="2"/>
      <c r="HY144" s="2"/>
    </row>
    <row r="145" spans="225:233" x14ac:dyDescent="0.35">
      <c r="HQ145" s="131"/>
      <c r="HR145" s="132"/>
      <c r="HU145" s="21"/>
      <c r="HX145" s="2"/>
      <c r="HY145" s="2"/>
    </row>
    <row r="146" spans="225:233" x14ac:dyDescent="0.35">
      <c r="HQ146" s="131"/>
      <c r="HR146" s="132"/>
      <c r="HU146" s="21"/>
      <c r="HX146" s="2"/>
      <c r="HY146" s="2"/>
    </row>
    <row r="147" spans="225:233" x14ac:dyDescent="0.35">
      <c r="HQ147" s="131"/>
      <c r="HR147" s="132"/>
      <c r="HU147" s="21"/>
      <c r="HX147" s="2"/>
      <c r="HY147" s="2"/>
    </row>
    <row r="148" spans="225:233" x14ac:dyDescent="0.35">
      <c r="HQ148" s="131"/>
      <c r="HR148" s="132"/>
      <c r="HU148" s="21"/>
      <c r="HX148" s="2"/>
      <c r="HY148" s="2"/>
    </row>
    <row r="149" spans="225:233" x14ac:dyDescent="0.35">
      <c r="HQ149" s="131"/>
      <c r="HR149" s="198"/>
      <c r="HU149" s="21"/>
      <c r="HX149" s="2"/>
      <c r="HY149" s="2"/>
    </row>
    <row r="150" spans="225:233" x14ac:dyDescent="0.35">
      <c r="HQ150" s="131"/>
      <c r="HR150" s="198"/>
      <c r="HU150" s="21"/>
      <c r="HX150" s="2"/>
      <c r="HY150" s="2"/>
    </row>
    <row r="151" spans="225:233" x14ac:dyDescent="0.35">
      <c r="HQ151" s="131"/>
      <c r="HR151" s="132"/>
    </row>
    <row r="152" spans="225:233" x14ac:dyDescent="0.35">
      <c r="HQ152" s="131"/>
      <c r="HR152" s="132"/>
    </row>
    <row r="153" spans="225:233" x14ac:dyDescent="0.35">
      <c r="HQ153" s="131"/>
      <c r="HR153" s="132"/>
    </row>
    <row r="154" spans="225:233" x14ac:dyDescent="0.35">
      <c r="HQ154" s="131"/>
      <c r="HR154" s="132"/>
    </row>
    <row r="155" spans="225:233" x14ac:dyDescent="0.35">
      <c r="HQ155" s="131"/>
      <c r="HR155" s="196"/>
    </row>
    <row r="156" spans="225:233" x14ac:dyDescent="0.35">
      <c r="HQ156" s="131"/>
      <c r="HR156" s="196"/>
    </row>
    <row r="157" spans="225:233" x14ac:dyDescent="0.35">
      <c r="HQ157" s="131"/>
      <c r="HR157" s="132"/>
      <c r="HS157" s="131"/>
    </row>
    <row r="158" spans="225:233" x14ac:dyDescent="0.35">
      <c r="HQ158" s="131"/>
      <c r="HR158" s="132"/>
      <c r="HS158" s="131"/>
    </row>
    <row r="159" spans="225:233" x14ac:dyDescent="0.35">
      <c r="HQ159" s="131"/>
      <c r="HR159" s="132"/>
      <c r="HS159" s="131"/>
    </row>
    <row r="160" spans="225:233" x14ac:dyDescent="0.35">
      <c r="HQ160" s="131"/>
      <c r="HR160" s="132"/>
      <c r="HS160" s="131"/>
    </row>
    <row r="161" spans="225:226" x14ac:dyDescent="0.35">
      <c r="HQ161" s="131"/>
      <c r="HR161" s="132"/>
    </row>
    <row r="162" spans="225:226" x14ac:dyDescent="0.35">
      <c r="HQ162" s="131"/>
      <c r="HR162" s="132"/>
    </row>
    <row r="163" spans="225:226" x14ac:dyDescent="0.35">
      <c r="HQ163" s="131"/>
      <c r="HR163" s="132"/>
    </row>
    <row r="164" spans="225:226" x14ac:dyDescent="0.35">
      <c r="HQ164" s="131"/>
      <c r="HR164" s="132"/>
    </row>
    <row r="165" spans="225:226" x14ac:dyDescent="0.35">
      <c r="HQ165" s="131"/>
      <c r="HR165" s="132"/>
    </row>
    <row r="166" spans="225:226" x14ac:dyDescent="0.35">
      <c r="HQ166" s="131"/>
      <c r="HR166" s="132"/>
    </row>
    <row r="167" spans="225:226" x14ac:dyDescent="0.35">
      <c r="HQ167" s="131"/>
      <c r="HR167" s="132"/>
    </row>
    <row r="168" spans="225:226" x14ac:dyDescent="0.35">
      <c r="HQ168" s="131"/>
      <c r="HR168" s="132"/>
    </row>
    <row r="169" spans="225:226" x14ac:dyDescent="0.35">
      <c r="HQ169" s="131"/>
      <c r="HR169" s="132"/>
    </row>
    <row r="170" spans="225:226" x14ac:dyDescent="0.35">
      <c r="HQ170" s="131"/>
      <c r="HR170" s="132"/>
    </row>
    <row r="171" spans="225:226" x14ac:dyDescent="0.35">
      <c r="HQ171" s="131"/>
      <c r="HR171" s="132"/>
    </row>
    <row r="172" spans="225:226" x14ac:dyDescent="0.35">
      <c r="HQ172" s="131"/>
      <c r="HR172" s="132"/>
    </row>
    <row r="173" spans="225:226" x14ac:dyDescent="0.35">
      <c r="HQ173" s="131"/>
      <c r="HR173" s="132"/>
    </row>
    <row r="174" spans="225:226" x14ac:dyDescent="0.35">
      <c r="HQ174" s="131"/>
      <c r="HR174" s="132"/>
    </row>
    <row r="175" spans="225:226" x14ac:dyDescent="0.35">
      <c r="HQ175" s="131"/>
      <c r="HR175" s="132"/>
    </row>
    <row r="176" spans="225:226" x14ac:dyDescent="0.35">
      <c r="HQ176" s="131"/>
      <c r="HR176" s="132"/>
    </row>
    <row r="177" spans="225:226" x14ac:dyDescent="0.35">
      <c r="HQ177" s="131"/>
      <c r="HR177" s="132"/>
    </row>
    <row r="178" spans="225:226" x14ac:dyDescent="0.35">
      <c r="HQ178" s="131"/>
      <c r="HR178" s="132"/>
    </row>
    <row r="179" spans="225:226" x14ac:dyDescent="0.35">
      <c r="HQ179" s="131"/>
      <c r="HR179" s="132"/>
    </row>
    <row r="180" spans="225:226" x14ac:dyDescent="0.35">
      <c r="HQ180" s="131"/>
      <c r="HR180" s="132"/>
    </row>
    <row r="181" spans="225:226" x14ac:dyDescent="0.35">
      <c r="HQ181" s="131"/>
      <c r="HR181" s="132"/>
    </row>
    <row r="182" spans="225:226" x14ac:dyDescent="0.35">
      <c r="HQ182" s="131"/>
      <c r="HR182" s="132"/>
    </row>
    <row r="183" spans="225:226" x14ac:dyDescent="0.35">
      <c r="HQ183" s="131"/>
      <c r="HR183" s="132"/>
    </row>
    <row r="184" spans="225:226" x14ac:dyDescent="0.35">
      <c r="HQ184" s="131"/>
      <c r="HR184" s="132"/>
    </row>
    <row r="185" spans="225:226" x14ac:dyDescent="0.35">
      <c r="HQ185" s="131"/>
      <c r="HR185" s="132"/>
    </row>
    <row r="186" spans="225:226" x14ac:dyDescent="0.35">
      <c r="HQ186" s="131"/>
      <c r="HR186" s="132"/>
    </row>
    <row r="187" spans="225:226" x14ac:dyDescent="0.35">
      <c r="HQ187" s="131"/>
      <c r="HR187" s="132"/>
    </row>
    <row r="188" spans="225:226" x14ac:dyDescent="0.35">
      <c r="HQ188" s="131"/>
      <c r="HR188" s="13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03E9D-E02D-4BF4-9670-FD9AFB8AC854}">
  <sheetPr codeName="Sheet1"/>
  <dimension ref="A1:DU21"/>
  <sheetViews>
    <sheetView zoomScaleNormal="100" workbookViewId="0">
      <pane xSplit="4" ySplit="1" topLeftCell="E2" activePane="bottomRight" state="frozen"/>
      <selection pane="topRight" activeCell="E1" sqref="E1"/>
      <selection pane="bottomLeft" activeCell="A2" sqref="A2"/>
      <selection pane="bottomRight" activeCell="F18" sqref="F18"/>
    </sheetView>
  </sheetViews>
  <sheetFormatPr defaultColWidth="90.6328125" defaultRowHeight="15" customHeight="1" x14ac:dyDescent="0.35"/>
  <cols>
    <col min="1" max="1" width="12.6328125" style="1" bestFit="1" customWidth="1"/>
    <col min="2" max="2" width="21.90625" style="2" customWidth="1"/>
    <col min="3" max="3" width="20.7265625" style="2" bestFit="1" customWidth="1"/>
    <col min="4" max="4" width="10.7265625" style="2" bestFit="1" customWidth="1"/>
    <col min="5" max="12" width="20" style="3" customWidth="1"/>
    <col min="13" max="13" width="7.6328125" style="3" customWidth="1"/>
    <col min="14" max="14" width="20" style="3" customWidth="1"/>
    <col min="15" max="15" width="11.453125" style="3" customWidth="1"/>
    <col min="16" max="16" width="27.453125" style="4" customWidth="1"/>
    <col min="17" max="17" width="14.7265625" style="5" customWidth="1"/>
    <col min="18" max="19" width="11.453125" style="5" customWidth="1"/>
    <col min="20" max="20" width="124.90625" style="4" customWidth="1"/>
    <col min="21" max="21" width="8.26953125" style="4" customWidth="1"/>
    <col min="22" max="22" width="13.90625" style="6" customWidth="1"/>
    <col min="23" max="23" width="8.26953125" style="4" customWidth="1"/>
    <col min="24" max="24" width="24.7265625" style="78" customWidth="1"/>
    <col min="25" max="25" width="11.453125" style="5" customWidth="1"/>
    <col min="26" max="26" width="8.26953125" style="4" customWidth="1"/>
    <col min="27" max="27" width="13.54296875" style="4" customWidth="1"/>
    <col min="28" max="28" width="31.08984375" style="13" customWidth="1"/>
    <col min="29" max="29" width="13.81640625" style="4" customWidth="1"/>
    <col min="30" max="30" width="31.08984375" style="13" customWidth="1"/>
    <col min="31" max="31" width="13.90625" style="6" customWidth="1"/>
    <col min="32" max="32" width="31.08984375" style="13" customWidth="1"/>
    <col min="33" max="33" width="8.26953125" style="4" customWidth="1"/>
    <col min="34" max="34" width="31.08984375" style="13" customWidth="1"/>
    <col min="35" max="35" width="8.26953125" style="4" customWidth="1"/>
    <col min="36" max="36" width="31.08984375" style="13" customWidth="1"/>
    <col min="37" max="37" width="9.26953125" style="4" customWidth="1"/>
    <col min="38" max="38" width="31.08984375" style="13" customWidth="1"/>
    <col min="39" max="40" width="9.26953125" style="4" customWidth="1"/>
    <col min="41" max="41" width="31.08984375" style="13" customWidth="1"/>
    <col min="42" max="42" width="11.453125" style="5" customWidth="1"/>
    <col min="43" max="43" width="21.7265625" style="4" customWidth="1"/>
    <col min="44" max="44" width="9.81640625" style="4" customWidth="1"/>
    <col min="45" max="45" width="11.453125" style="5" customWidth="1"/>
    <col min="46" max="46" width="15.26953125" style="6" customWidth="1"/>
    <col min="47" max="51" width="20" style="3" customWidth="1"/>
    <col min="52" max="52" width="27.90625" style="4" customWidth="1"/>
    <col min="53" max="53" width="25.54296875" style="4" customWidth="1"/>
    <col min="54" max="54" width="50.6328125" style="4" customWidth="1"/>
    <col min="55" max="55" width="20" style="3" customWidth="1"/>
    <col min="56" max="56" width="11.453125" style="5" customWidth="1"/>
    <col min="57" max="62" width="13.90625" style="6" customWidth="1"/>
    <col min="63" max="64" width="9.26953125" style="4" customWidth="1"/>
    <col min="65" max="66" width="10.81640625" style="4" customWidth="1"/>
    <col min="67" max="67" width="9.26953125" style="4" customWidth="1"/>
    <col min="68" max="68" width="18.54296875" style="6" customWidth="1"/>
    <col min="69" max="71" width="13.90625" style="6" customWidth="1"/>
    <col min="72" max="78" width="20" style="3" customWidth="1"/>
    <col min="79" max="79" width="64.08984375" style="4" customWidth="1"/>
    <col min="80" max="80" width="15.36328125" style="4" customWidth="1"/>
    <col min="81" max="82" width="15.36328125" style="6" customWidth="1"/>
    <col min="83" max="84" width="20" style="3" customWidth="1"/>
    <col min="85" max="91" width="15.36328125" style="6" customWidth="1"/>
    <col min="92" max="92" width="15.36328125" style="3" customWidth="1"/>
    <col min="93" max="97" width="15.36328125" style="6" customWidth="1"/>
    <col min="98" max="98" width="15.36328125" style="3" customWidth="1"/>
    <col min="99" max="100" width="15.36328125" style="4" customWidth="1"/>
    <col min="101" max="101" width="15.36328125" style="5" customWidth="1"/>
    <col min="102" max="102" width="15.36328125" style="6" customWidth="1"/>
    <col min="103" max="104" width="20" style="3" customWidth="1"/>
    <col min="105" max="106" width="13.90625" style="6" customWidth="1"/>
    <col min="107" max="107" width="9.26953125" style="4" customWidth="1"/>
    <col min="108" max="110" width="20.81640625" style="5" customWidth="1"/>
    <col min="111" max="111" width="13" style="5" customWidth="1"/>
    <col min="112" max="114" width="11.453125" style="5" customWidth="1"/>
    <col min="115" max="116" width="20.81640625" style="5" customWidth="1"/>
    <col min="117" max="119" width="13.90625" style="6" bestFit="1" customWidth="1"/>
    <col min="120" max="121" width="13" style="5" bestFit="1" customWidth="1"/>
    <col min="122" max="125" width="13.90625" style="6" bestFit="1" customWidth="1"/>
    <col min="126" max="161" width="10.6328125" style="2" customWidth="1"/>
    <col min="162" max="16384" width="90.6328125" style="2"/>
  </cols>
  <sheetData>
    <row r="1" spans="1:125" s="17" customFormat="1" ht="15" customHeight="1" x14ac:dyDescent="0.35">
      <c r="A1" s="16" t="s">
        <v>0</v>
      </c>
      <c r="B1" s="17" t="s">
        <v>2</v>
      </c>
      <c r="C1" s="17" t="s">
        <v>3</v>
      </c>
      <c r="D1" s="17" t="s">
        <v>4</v>
      </c>
      <c r="E1" s="18" t="s">
        <v>352</v>
      </c>
      <c r="F1" s="18" t="s">
        <v>353</v>
      </c>
      <c r="G1" s="18" t="s">
        <v>354</v>
      </c>
      <c r="H1" s="18" t="s">
        <v>355</v>
      </c>
      <c r="I1" s="18" t="s">
        <v>356</v>
      </c>
      <c r="J1" s="18" t="s">
        <v>357</v>
      </c>
      <c r="K1" s="18" t="s">
        <v>358</v>
      </c>
      <c r="L1" s="18" t="s">
        <v>359</v>
      </c>
      <c r="M1" s="18" t="s">
        <v>360</v>
      </c>
      <c r="N1" s="18" t="s">
        <v>361</v>
      </c>
      <c r="O1" s="18" t="s">
        <v>362</v>
      </c>
      <c r="P1" s="19" t="s">
        <v>363</v>
      </c>
      <c r="Q1" s="20" t="s">
        <v>364</v>
      </c>
      <c r="R1" s="20" t="s">
        <v>365</v>
      </c>
      <c r="S1" s="20" t="s">
        <v>366</v>
      </c>
      <c r="T1" s="19" t="s">
        <v>367</v>
      </c>
      <c r="U1" s="19" t="s">
        <v>368</v>
      </c>
      <c r="V1" s="21" t="s">
        <v>369</v>
      </c>
      <c r="W1" s="19" t="s">
        <v>370</v>
      </c>
      <c r="X1" s="215" t="s">
        <v>371</v>
      </c>
      <c r="Y1" s="20" t="s">
        <v>372</v>
      </c>
      <c r="Z1" s="19" t="s">
        <v>373</v>
      </c>
      <c r="AA1" s="19" t="s">
        <v>374</v>
      </c>
      <c r="AB1" s="216" t="s">
        <v>375</v>
      </c>
      <c r="AC1" s="19" t="s">
        <v>376</v>
      </c>
      <c r="AD1" s="216" t="s">
        <v>377</v>
      </c>
      <c r="AE1" s="21" t="s">
        <v>378</v>
      </c>
      <c r="AF1" s="216" t="s">
        <v>379</v>
      </c>
      <c r="AG1" s="19" t="s">
        <v>380</v>
      </c>
      <c r="AH1" s="216" t="s">
        <v>381</v>
      </c>
      <c r="AI1" s="19" t="s">
        <v>382</v>
      </c>
      <c r="AJ1" s="216" t="s">
        <v>383</v>
      </c>
      <c r="AK1" s="19" t="s">
        <v>384</v>
      </c>
      <c r="AL1" s="216" t="s">
        <v>385</v>
      </c>
      <c r="AM1" s="19" t="s">
        <v>386</v>
      </c>
      <c r="AN1" s="19" t="s">
        <v>387</v>
      </c>
      <c r="AO1" s="216" t="s">
        <v>388</v>
      </c>
      <c r="AP1" s="20" t="s">
        <v>389</v>
      </c>
      <c r="AQ1" s="19" t="s">
        <v>390</v>
      </c>
      <c r="AR1" s="19" t="s">
        <v>391</v>
      </c>
      <c r="AS1" s="20" t="s">
        <v>392</v>
      </c>
      <c r="AT1" s="21" t="s">
        <v>393</v>
      </c>
      <c r="AU1" s="18" t="s">
        <v>394</v>
      </c>
      <c r="AV1" s="18" t="s">
        <v>395</v>
      </c>
      <c r="AW1" s="18" t="s">
        <v>396</v>
      </c>
      <c r="AX1" s="18" t="s">
        <v>397</v>
      </c>
      <c r="AY1" s="18" t="s">
        <v>398</v>
      </c>
      <c r="AZ1" s="19" t="s">
        <v>399</v>
      </c>
      <c r="BA1" s="19" t="s">
        <v>400</v>
      </c>
      <c r="BB1" s="19" t="s">
        <v>401</v>
      </c>
      <c r="BC1" s="18" t="s">
        <v>402</v>
      </c>
      <c r="BD1" s="20" t="s">
        <v>403</v>
      </c>
      <c r="BE1" s="21" t="s">
        <v>404</v>
      </c>
      <c r="BF1" s="21" t="s">
        <v>405</v>
      </c>
      <c r="BG1" s="21" t="s">
        <v>406</v>
      </c>
      <c r="BH1" s="21" t="s">
        <v>407</v>
      </c>
      <c r="BI1" s="21" t="s">
        <v>408</v>
      </c>
      <c r="BJ1" s="21" t="s">
        <v>409</v>
      </c>
      <c r="BK1" s="19" t="s">
        <v>410</v>
      </c>
      <c r="BL1" s="19" t="s">
        <v>411</v>
      </c>
      <c r="BM1" s="19" t="s">
        <v>412</v>
      </c>
      <c r="BN1" s="19" t="s">
        <v>413</v>
      </c>
      <c r="BO1" s="19" t="s">
        <v>414</v>
      </c>
      <c r="BP1" s="217" t="s">
        <v>415</v>
      </c>
      <c r="BQ1" s="21" t="s">
        <v>416</v>
      </c>
      <c r="BR1" s="21" t="s">
        <v>417</v>
      </c>
      <c r="BS1" s="21" t="s">
        <v>418</v>
      </c>
      <c r="BT1" s="18" t="s">
        <v>419</v>
      </c>
      <c r="BU1" s="18" t="s">
        <v>420</v>
      </c>
      <c r="BV1" s="18" t="s">
        <v>421</v>
      </c>
      <c r="BW1" s="18" t="s">
        <v>422</v>
      </c>
      <c r="BX1" s="18" t="s">
        <v>423</v>
      </c>
      <c r="BY1" s="18" t="s">
        <v>424</v>
      </c>
      <c r="BZ1" s="18" t="s">
        <v>425</v>
      </c>
      <c r="CA1" s="19" t="s">
        <v>426</v>
      </c>
      <c r="CB1" s="19" t="s">
        <v>427</v>
      </c>
      <c r="CC1" s="21" t="s">
        <v>428</v>
      </c>
      <c r="CD1" s="21" t="s">
        <v>429</v>
      </c>
      <c r="CE1" s="18" t="s">
        <v>430</v>
      </c>
      <c r="CF1" s="18" t="s">
        <v>431</v>
      </c>
      <c r="CG1" s="21" t="s">
        <v>432</v>
      </c>
      <c r="CH1" s="21" t="s">
        <v>433</v>
      </c>
      <c r="CI1" s="21" t="s">
        <v>434</v>
      </c>
      <c r="CJ1" s="21" t="s">
        <v>435</v>
      </c>
      <c r="CK1" s="21" t="s">
        <v>436</v>
      </c>
      <c r="CL1" s="21" t="s">
        <v>437</v>
      </c>
      <c r="CM1" s="21" t="s">
        <v>438</v>
      </c>
      <c r="CN1" s="18" t="s">
        <v>439</v>
      </c>
      <c r="CO1" s="21" t="s">
        <v>440</v>
      </c>
      <c r="CP1" s="21" t="s">
        <v>441</v>
      </c>
      <c r="CQ1" s="21" t="s">
        <v>442</v>
      </c>
      <c r="CR1" s="21" t="s">
        <v>443</v>
      </c>
      <c r="CS1" s="21" t="s">
        <v>444</v>
      </c>
      <c r="CT1" s="18" t="s">
        <v>445</v>
      </c>
      <c r="CU1" s="19" t="s">
        <v>446</v>
      </c>
      <c r="CV1" s="19" t="s">
        <v>447</v>
      </c>
      <c r="CW1" s="20" t="s">
        <v>448</v>
      </c>
      <c r="CX1" s="21" t="s">
        <v>449</v>
      </c>
      <c r="CY1" s="18" t="s">
        <v>450</v>
      </c>
      <c r="CZ1" s="18" t="s">
        <v>451</v>
      </c>
      <c r="DA1" s="21" t="s">
        <v>452</v>
      </c>
      <c r="DB1" s="21" t="s">
        <v>453</v>
      </c>
      <c r="DC1" s="19" t="s">
        <v>454</v>
      </c>
      <c r="DD1" s="20" t="s">
        <v>455</v>
      </c>
      <c r="DE1" s="20" t="s">
        <v>456</v>
      </c>
      <c r="DF1" s="20" t="s">
        <v>457</v>
      </c>
      <c r="DG1" s="20" t="s">
        <v>458</v>
      </c>
      <c r="DH1" s="20" t="s">
        <v>459</v>
      </c>
      <c r="DI1" s="20" t="s">
        <v>460</v>
      </c>
      <c r="DJ1" s="20" t="s">
        <v>461</v>
      </c>
      <c r="DK1" s="20" t="s">
        <v>462</v>
      </c>
      <c r="DL1" s="20" t="s">
        <v>463</v>
      </c>
      <c r="DM1" s="21" t="s">
        <v>464</v>
      </c>
      <c r="DN1" s="21" t="s">
        <v>465</v>
      </c>
      <c r="DO1" s="21" t="s">
        <v>466</v>
      </c>
      <c r="DP1" s="20" t="s">
        <v>467</v>
      </c>
      <c r="DQ1" s="20" t="s">
        <v>468</v>
      </c>
      <c r="DR1" s="21" t="s">
        <v>469</v>
      </c>
      <c r="DS1" s="21" t="s">
        <v>470</v>
      </c>
      <c r="DT1" s="21" t="s">
        <v>471</v>
      </c>
      <c r="DU1" s="21" t="s">
        <v>472</v>
      </c>
    </row>
    <row r="2" spans="1:125" s="15" customFormat="1" ht="15" customHeight="1" x14ac:dyDescent="0.35">
      <c r="A2" s="139">
        <v>43646</v>
      </c>
      <c r="B2" s="130" t="s">
        <v>294</v>
      </c>
      <c r="C2" s="130" t="s">
        <v>692</v>
      </c>
      <c r="D2" s="130" t="s">
        <v>676</v>
      </c>
      <c r="E2" s="214" t="s">
        <v>286</v>
      </c>
      <c r="F2" s="190">
        <v>25000000</v>
      </c>
      <c r="G2" s="190">
        <v>60000000</v>
      </c>
      <c r="H2" s="190">
        <v>15000000</v>
      </c>
      <c r="I2" s="190">
        <v>18269731.420000002</v>
      </c>
      <c r="J2" s="166" t="s">
        <v>286</v>
      </c>
      <c r="K2" s="166" t="s">
        <v>286</v>
      </c>
      <c r="L2" s="166" t="s">
        <v>286</v>
      </c>
      <c r="M2" s="209" t="s">
        <v>286</v>
      </c>
      <c r="N2" s="166" t="s">
        <v>286</v>
      </c>
      <c r="O2" s="210" t="s">
        <v>286</v>
      </c>
      <c r="P2" s="209" t="s">
        <v>693</v>
      </c>
      <c r="Q2" s="209" t="s">
        <v>739</v>
      </c>
      <c r="R2" s="210" t="s">
        <v>286</v>
      </c>
      <c r="S2" s="210" t="s">
        <v>286</v>
      </c>
      <c r="T2" s="209" t="s">
        <v>677</v>
      </c>
      <c r="U2" s="209" t="s">
        <v>678</v>
      </c>
      <c r="V2" s="167">
        <v>0.99</v>
      </c>
      <c r="W2" s="209" t="s">
        <v>679</v>
      </c>
      <c r="X2" s="118" t="s">
        <v>680</v>
      </c>
      <c r="Y2" s="210">
        <v>0</v>
      </c>
      <c r="Z2" s="209" t="s">
        <v>286</v>
      </c>
      <c r="AA2" s="209" t="s">
        <v>681</v>
      </c>
      <c r="AB2" s="212">
        <v>42541</v>
      </c>
      <c r="AC2" s="209" t="s">
        <v>694</v>
      </c>
      <c r="AD2" s="212">
        <v>42541</v>
      </c>
      <c r="AE2" s="167">
        <v>0.99</v>
      </c>
      <c r="AF2" s="212">
        <v>42541</v>
      </c>
      <c r="AG2" s="209" t="s">
        <v>695</v>
      </c>
      <c r="AH2" s="212">
        <v>42541</v>
      </c>
      <c r="AI2" s="209" t="s">
        <v>286</v>
      </c>
      <c r="AJ2" s="212" t="s">
        <v>286</v>
      </c>
      <c r="AK2" s="209" t="s">
        <v>679</v>
      </c>
      <c r="AL2" s="212">
        <v>42541</v>
      </c>
      <c r="AM2" s="209" t="s">
        <v>286</v>
      </c>
      <c r="AN2" s="209" t="s">
        <v>296</v>
      </c>
      <c r="AO2" s="212">
        <v>42541</v>
      </c>
      <c r="AP2" s="210" t="s">
        <v>286</v>
      </c>
      <c r="AQ2" s="210" t="s">
        <v>713</v>
      </c>
      <c r="AR2" s="209" t="s">
        <v>682</v>
      </c>
      <c r="AS2" s="210" t="s">
        <v>286</v>
      </c>
      <c r="AT2" s="213" t="s">
        <v>286</v>
      </c>
      <c r="AU2" s="166" t="s">
        <v>286</v>
      </c>
      <c r="AV2" s="166" t="s">
        <v>286</v>
      </c>
      <c r="AW2" s="166">
        <v>6526645.1888333354</v>
      </c>
      <c r="AX2" s="166">
        <v>26031454.909999996</v>
      </c>
      <c r="AY2" s="166">
        <v>23798190.829224002</v>
      </c>
      <c r="AZ2" s="209" t="s">
        <v>693</v>
      </c>
      <c r="BA2" s="209" t="s">
        <v>696</v>
      </c>
      <c r="BB2" s="209" t="s">
        <v>697</v>
      </c>
      <c r="BC2" s="166" t="s">
        <v>286</v>
      </c>
      <c r="BD2" s="210" t="s">
        <v>286</v>
      </c>
      <c r="BE2" s="213" t="s">
        <v>286</v>
      </c>
      <c r="BF2" s="213" t="s">
        <v>286</v>
      </c>
      <c r="BG2" s="213" t="s">
        <v>286</v>
      </c>
      <c r="BH2" s="213" t="s">
        <v>286</v>
      </c>
      <c r="BI2" s="213" t="s">
        <v>286</v>
      </c>
      <c r="BJ2" s="213" t="s">
        <v>286</v>
      </c>
      <c r="BK2" s="209" t="s">
        <v>286</v>
      </c>
      <c r="BL2" s="209" t="s">
        <v>286</v>
      </c>
      <c r="BM2" s="209" t="s">
        <v>286</v>
      </c>
      <c r="BN2" s="209" t="s">
        <v>286</v>
      </c>
      <c r="BO2" s="209" t="s">
        <v>286</v>
      </c>
      <c r="BP2" s="218" t="s">
        <v>286</v>
      </c>
      <c r="BQ2" s="167" t="s">
        <v>286</v>
      </c>
      <c r="BR2" s="167" t="s">
        <v>286</v>
      </c>
      <c r="BS2" s="167" t="s">
        <v>286</v>
      </c>
      <c r="BT2" s="190">
        <v>119474099</v>
      </c>
      <c r="BU2" s="190">
        <v>65567023</v>
      </c>
      <c r="BV2" s="190">
        <v>200671797</v>
      </c>
      <c r="BW2" s="190">
        <v>131134045</v>
      </c>
      <c r="BX2" s="190">
        <v>52840969</v>
      </c>
      <c r="BY2" s="190">
        <v>280178710</v>
      </c>
      <c r="BZ2" s="190">
        <v>160704611</v>
      </c>
      <c r="CA2" s="209" t="s">
        <v>683</v>
      </c>
      <c r="CB2" s="209" t="s">
        <v>286</v>
      </c>
      <c r="CC2" s="167">
        <v>0.8538</v>
      </c>
      <c r="CD2" s="167">
        <v>3.7000000000000002E-3</v>
      </c>
      <c r="CE2" s="190" t="s">
        <v>286</v>
      </c>
      <c r="CF2" s="190">
        <v>236097205</v>
      </c>
      <c r="CG2" s="167">
        <v>1</v>
      </c>
      <c r="CH2" s="167" t="s">
        <v>286</v>
      </c>
      <c r="CI2" s="167" t="s">
        <v>286</v>
      </c>
      <c r="CJ2" s="167" t="s">
        <v>286</v>
      </c>
      <c r="CK2" s="167" t="s">
        <v>286</v>
      </c>
      <c r="CL2" s="167" t="s">
        <v>286</v>
      </c>
      <c r="CM2" s="167" t="s">
        <v>286</v>
      </c>
      <c r="CN2" s="219" t="s">
        <v>286</v>
      </c>
      <c r="CO2" s="213" t="s">
        <v>286</v>
      </c>
      <c r="CP2" s="213" t="s">
        <v>286</v>
      </c>
      <c r="CQ2" s="213" t="s">
        <v>286</v>
      </c>
      <c r="CR2" s="213" t="s">
        <v>286</v>
      </c>
      <c r="CS2" s="213" t="s">
        <v>286</v>
      </c>
      <c r="CT2" s="219" t="s">
        <v>286</v>
      </c>
      <c r="CU2" s="209" t="s">
        <v>286</v>
      </c>
      <c r="CV2" s="209" t="s">
        <v>286</v>
      </c>
      <c r="CW2" s="210" t="s">
        <v>286</v>
      </c>
      <c r="CX2" s="213" t="s">
        <v>286</v>
      </c>
      <c r="CY2" s="166" t="s">
        <v>286</v>
      </c>
      <c r="CZ2" s="166" t="s">
        <v>286</v>
      </c>
      <c r="DA2" s="167">
        <v>0.99439999999999995</v>
      </c>
      <c r="DB2" s="167">
        <v>0.99980000000000002</v>
      </c>
      <c r="DC2" s="209" t="s">
        <v>715</v>
      </c>
      <c r="DD2" s="191">
        <v>30</v>
      </c>
      <c r="DE2" s="191">
        <v>9</v>
      </c>
      <c r="DF2" s="191" t="s">
        <v>286</v>
      </c>
      <c r="DG2" s="191" t="s">
        <v>286</v>
      </c>
      <c r="DH2" s="191">
        <v>30</v>
      </c>
      <c r="DI2" s="191">
        <v>8</v>
      </c>
      <c r="DJ2" s="191">
        <v>1</v>
      </c>
      <c r="DK2" s="191">
        <v>23</v>
      </c>
      <c r="DL2" s="191">
        <v>7</v>
      </c>
      <c r="DM2" s="192" t="s">
        <v>286</v>
      </c>
      <c r="DN2" s="192">
        <v>0.45019999999999999</v>
      </c>
      <c r="DO2" s="192">
        <v>0.67459999999999998</v>
      </c>
      <c r="DP2" s="118" t="s">
        <v>286</v>
      </c>
      <c r="DQ2" s="118" t="s">
        <v>286</v>
      </c>
      <c r="DR2" s="118" t="s">
        <v>286</v>
      </c>
      <c r="DS2" s="118" t="s">
        <v>286</v>
      </c>
      <c r="DT2" s="118" t="s">
        <v>286</v>
      </c>
      <c r="DU2" s="118" t="s">
        <v>286</v>
      </c>
    </row>
    <row r="3" spans="1:125" s="15" customFormat="1" ht="15" customHeight="1" x14ac:dyDescent="0.35">
      <c r="A3" s="139">
        <v>43738</v>
      </c>
      <c r="B3" s="130" t="s">
        <v>294</v>
      </c>
      <c r="C3" s="130" t="s">
        <v>692</v>
      </c>
      <c r="D3" s="130" t="s">
        <v>676</v>
      </c>
      <c r="E3" s="214" t="s">
        <v>286</v>
      </c>
      <c r="F3" s="190">
        <v>25000000</v>
      </c>
      <c r="G3" s="190">
        <v>60000000</v>
      </c>
      <c r="H3" s="190">
        <v>15000000</v>
      </c>
      <c r="I3" s="190">
        <v>18479120.629999999</v>
      </c>
      <c r="J3" s="166" t="s">
        <v>286</v>
      </c>
      <c r="K3" s="166" t="s">
        <v>286</v>
      </c>
      <c r="L3" s="166" t="s">
        <v>286</v>
      </c>
      <c r="M3" s="209" t="s">
        <v>286</v>
      </c>
      <c r="N3" s="166" t="s">
        <v>286</v>
      </c>
      <c r="O3" s="210" t="s">
        <v>286</v>
      </c>
      <c r="P3" s="209" t="s">
        <v>693</v>
      </c>
      <c r="Q3" s="209" t="s">
        <v>739</v>
      </c>
      <c r="R3" s="210" t="s">
        <v>286</v>
      </c>
      <c r="S3" s="210" t="s">
        <v>286</v>
      </c>
      <c r="T3" s="209" t="s">
        <v>677</v>
      </c>
      <c r="U3" s="209" t="s">
        <v>678</v>
      </c>
      <c r="V3" s="167">
        <v>0.99</v>
      </c>
      <c r="W3" s="209" t="s">
        <v>679</v>
      </c>
      <c r="X3" s="118" t="s">
        <v>680</v>
      </c>
      <c r="Y3" s="210">
        <v>0</v>
      </c>
      <c r="Z3" s="209" t="s">
        <v>286</v>
      </c>
      <c r="AA3" s="209" t="s">
        <v>681</v>
      </c>
      <c r="AB3" s="212">
        <v>42541</v>
      </c>
      <c r="AC3" s="209" t="s">
        <v>694</v>
      </c>
      <c r="AD3" s="212">
        <v>42541</v>
      </c>
      <c r="AE3" s="167">
        <v>0.99</v>
      </c>
      <c r="AF3" s="212">
        <v>42541</v>
      </c>
      <c r="AG3" s="209" t="s">
        <v>695</v>
      </c>
      <c r="AH3" s="212">
        <v>42541</v>
      </c>
      <c r="AI3" s="209" t="s">
        <v>286</v>
      </c>
      <c r="AJ3" s="212" t="s">
        <v>286</v>
      </c>
      <c r="AK3" s="209" t="s">
        <v>679</v>
      </c>
      <c r="AL3" s="212">
        <v>42541</v>
      </c>
      <c r="AM3" s="209" t="s">
        <v>286</v>
      </c>
      <c r="AN3" s="209" t="s">
        <v>296</v>
      </c>
      <c r="AO3" s="212">
        <v>42541</v>
      </c>
      <c r="AP3" s="210" t="s">
        <v>286</v>
      </c>
      <c r="AQ3" s="210" t="s">
        <v>713</v>
      </c>
      <c r="AR3" s="209" t="s">
        <v>682</v>
      </c>
      <c r="AS3" s="210" t="s">
        <v>286</v>
      </c>
      <c r="AT3" s="213" t="s">
        <v>286</v>
      </c>
      <c r="AU3" s="166" t="s">
        <v>286</v>
      </c>
      <c r="AV3" s="166" t="s">
        <v>286</v>
      </c>
      <c r="AW3" s="166">
        <v>4620798.8629999999</v>
      </c>
      <c r="AX3" s="166">
        <v>10943233.65</v>
      </c>
      <c r="AY3" s="166">
        <v>4434027.4701119997</v>
      </c>
      <c r="AZ3" s="209" t="s">
        <v>693</v>
      </c>
      <c r="BA3" s="209" t="s">
        <v>696</v>
      </c>
      <c r="BB3" s="209" t="s">
        <v>697</v>
      </c>
      <c r="BC3" s="166" t="s">
        <v>286</v>
      </c>
      <c r="BD3" s="210" t="s">
        <v>286</v>
      </c>
      <c r="BE3" s="213" t="s">
        <v>286</v>
      </c>
      <c r="BF3" s="213" t="s">
        <v>286</v>
      </c>
      <c r="BG3" s="213" t="s">
        <v>286</v>
      </c>
      <c r="BH3" s="213" t="s">
        <v>286</v>
      </c>
      <c r="BI3" s="213" t="s">
        <v>286</v>
      </c>
      <c r="BJ3" s="213" t="s">
        <v>286</v>
      </c>
      <c r="BK3" s="209" t="s">
        <v>286</v>
      </c>
      <c r="BL3" s="209" t="s">
        <v>286</v>
      </c>
      <c r="BM3" s="209" t="s">
        <v>286</v>
      </c>
      <c r="BN3" s="209" t="s">
        <v>286</v>
      </c>
      <c r="BO3" s="209" t="s">
        <v>286</v>
      </c>
      <c r="BP3" s="218" t="s">
        <v>286</v>
      </c>
      <c r="BQ3" s="167" t="s">
        <v>286</v>
      </c>
      <c r="BR3" s="167" t="s">
        <v>286</v>
      </c>
      <c r="BS3" s="167" t="s">
        <v>286</v>
      </c>
      <c r="BT3" s="190">
        <v>119474099</v>
      </c>
      <c r="BU3" s="190">
        <v>65567023</v>
      </c>
      <c r="BV3" s="190">
        <v>200671797</v>
      </c>
      <c r="BW3" s="190">
        <v>131134045</v>
      </c>
      <c r="BX3" s="190">
        <v>52840969</v>
      </c>
      <c r="BY3" s="190">
        <v>280178710</v>
      </c>
      <c r="BZ3" s="190">
        <v>160704611</v>
      </c>
      <c r="CA3" s="209" t="s">
        <v>683</v>
      </c>
      <c r="CB3" s="209" t="s">
        <v>286</v>
      </c>
      <c r="CC3" s="167">
        <v>0.8538</v>
      </c>
      <c r="CD3" s="167">
        <v>3.7000000000000002E-3</v>
      </c>
      <c r="CE3" s="190" t="s">
        <v>286</v>
      </c>
      <c r="CF3" s="190">
        <v>224808787</v>
      </c>
      <c r="CG3" s="167">
        <v>1</v>
      </c>
      <c r="CH3" s="167" t="s">
        <v>286</v>
      </c>
      <c r="CI3" s="167" t="s">
        <v>286</v>
      </c>
      <c r="CJ3" s="167" t="s">
        <v>286</v>
      </c>
      <c r="CK3" s="167" t="s">
        <v>286</v>
      </c>
      <c r="CL3" s="167" t="s">
        <v>286</v>
      </c>
      <c r="CM3" s="167" t="s">
        <v>286</v>
      </c>
      <c r="CN3" s="219" t="s">
        <v>286</v>
      </c>
      <c r="CO3" s="213" t="s">
        <v>286</v>
      </c>
      <c r="CP3" s="213" t="s">
        <v>286</v>
      </c>
      <c r="CQ3" s="213" t="s">
        <v>286</v>
      </c>
      <c r="CR3" s="213" t="s">
        <v>286</v>
      </c>
      <c r="CS3" s="213" t="s">
        <v>286</v>
      </c>
      <c r="CT3" s="219" t="s">
        <v>286</v>
      </c>
      <c r="CU3" s="209" t="s">
        <v>286</v>
      </c>
      <c r="CV3" s="209" t="s">
        <v>286</v>
      </c>
      <c r="CW3" s="210" t="s">
        <v>286</v>
      </c>
      <c r="CX3" s="213" t="s">
        <v>286</v>
      </c>
      <c r="CY3" s="166" t="s">
        <v>286</v>
      </c>
      <c r="CZ3" s="166" t="s">
        <v>286</v>
      </c>
      <c r="DA3" s="167">
        <v>0.99440000000000006</v>
      </c>
      <c r="DB3" s="167">
        <v>0.99982000000000004</v>
      </c>
      <c r="DC3" s="209" t="s">
        <v>715</v>
      </c>
      <c r="DD3" s="191">
        <v>29</v>
      </c>
      <c r="DE3" s="191">
        <v>9</v>
      </c>
      <c r="DF3" s="191" t="s">
        <v>286</v>
      </c>
      <c r="DG3" s="191" t="s">
        <v>286</v>
      </c>
      <c r="DH3" s="191">
        <v>29</v>
      </c>
      <c r="DI3" s="191">
        <v>8</v>
      </c>
      <c r="DJ3" s="191">
        <v>1</v>
      </c>
      <c r="DK3" s="191">
        <v>22</v>
      </c>
      <c r="DL3" s="191">
        <v>7</v>
      </c>
      <c r="DM3" s="192" t="s">
        <v>286</v>
      </c>
      <c r="DN3" s="192">
        <v>0.46229999999999999</v>
      </c>
      <c r="DO3" s="192">
        <v>0.65090000000000003</v>
      </c>
      <c r="DP3" s="118" t="s">
        <v>286</v>
      </c>
      <c r="DQ3" s="118" t="s">
        <v>286</v>
      </c>
      <c r="DR3" s="118" t="s">
        <v>286</v>
      </c>
      <c r="DS3" s="118" t="s">
        <v>286</v>
      </c>
      <c r="DT3" s="118" t="s">
        <v>286</v>
      </c>
      <c r="DU3" s="118" t="s">
        <v>286</v>
      </c>
    </row>
    <row r="4" spans="1:125" s="15" customFormat="1" ht="15" customHeight="1" x14ac:dyDescent="0.35">
      <c r="A4" s="139">
        <v>43830</v>
      </c>
      <c r="B4" s="130" t="s">
        <v>294</v>
      </c>
      <c r="C4" s="130" t="s">
        <v>692</v>
      </c>
      <c r="D4" s="130" t="s">
        <v>676</v>
      </c>
      <c r="E4" s="214" t="s">
        <v>286</v>
      </c>
      <c r="F4" s="190">
        <v>25000000</v>
      </c>
      <c r="G4" s="190">
        <v>60000000</v>
      </c>
      <c r="H4" s="190">
        <v>15000000</v>
      </c>
      <c r="I4" s="190">
        <v>18251202.32</v>
      </c>
      <c r="J4" s="166" t="s">
        <v>286</v>
      </c>
      <c r="K4" s="166" t="s">
        <v>286</v>
      </c>
      <c r="L4" s="166" t="s">
        <v>286</v>
      </c>
      <c r="M4" s="209" t="s">
        <v>286</v>
      </c>
      <c r="N4" s="166" t="s">
        <v>286</v>
      </c>
      <c r="O4" s="210" t="s">
        <v>286</v>
      </c>
      <c r="P4" s="209" t="s">
        <v>693</v>
      </c>
      <c r="Q4" s="209" t="s">
        <v>739</v>
      </c>
      <c r="R4" s="210" t="s">
        <v>286</v>
      </c>
      <c r="S4" s="210" t="s">
        <v>286</v>
      </c>
      <c r="T4" s="209" t="s">
        <v>684</v>
      </c>
      <c r="U4" s="209" t="s">
        <v>678</v>
      </c>
      <c r="V4" s="167">
        <v>0.99</v>
      </c>
      <c r="W4" s="209" t="s">
        <v>679</v>
      </c>
      <c r="X4" s="118" t="s">
        <v>680</v>
      </c>
      <c r="Y4" s="210">
        <v>0</v>
      </c>
      <c r="Z4" s="209" t="s">
        <v>286</v>
      </c>
      <c r="AA4" s="209" t="s">
        <v>681</v>
      </c>
      <c r="AB4" s="212">
        <v>42541</v>
      </c>
      <c r="AC4" s="209" t="s">
        <v>694</v>
      </c>
      <c r="AD4" s="212">
        <v>42541</v>
      </c>
      <c r="AE4" s="167">
        <v>0.99</v>
      </c>
      <c r="AF4" s="212">
        <v>42541</v>
      </c>
      <c r="AG4" s="209" t="s">
        <v>695</v>
      </c>
      <c r="AH4" s="212">
        <v>42541</v>
      </c>
      <c r="AI4" s="209" t="s">
        <v>286</v>
      </c>
      <c r="AJ4" s="212" t="s">
        <v>286</v>
      </c>
      <c r="AK4" s="209" t="s">
        <v>679</v>
      </c>
      <c r="AL4" s="212">
        <v>42541</v>
      </c>
      <c r="AM4" s="209" t="s">
        <v>286</v>
      </c>
      <c r="AN4" s="209" t="s">
        <v>296</v>
      </c>
      <c r="AO4" s="212">
        <v>42541</v>
      </c>
      <c r="AP4" s="210" t="s">
        <v>286</v>
      </c>
      <c r="AQ4" s="210" t="s">
        <v>713</v>
      </c>
      <c r="AR4" s="209" t="s">
        <v>682</v>
      </c>
      <c r="AS4" s="210" t="s">
        <v>286</v>
      </c>
      <c r="AT4" s="213" t="s">
        <v>286</v>
      </c>
      <c r="AU4" s="166" t="s">
        <v>286</v>
      </c>
      <c r="AV4" s="166" t="s">
        <v>286</v>
      </c>
      <c r="AW4" s="166">
        <v>4145271.2245161287</v>
      </c>
      <c r="AX4" s="166">
        <v>8496379.3500000015</v>
      </c>
      <c r="AY4" s="166">
        <v>22610381.932112001</v>
      </c>
      <c r="AZ4" s="209" t="s">
        <v>693</v>
      </c>
      <c r="BA4" s="209" t="s">
        <v>696</v>
      </c>
      <c r="BB4" s="209" t="s">
        <v>697</v>
      </c>
      <c r="BC4" s="166" t="s">
        <v>286</v>
      </c>
      <c r="BD4" s="210" t="s">
        <v>286</v>
      </c>
      <c r="BE4" s="213" t="s">
        <v>286</v>
      </c>
      <c r="BF4" s="213" t="s">
        <v>286</v>
      </c>
      <c r="BG4" s="213" t="s">
        <v>286</v>
      </c>
      <c r="BH4" s="213" t="s">
        <v>286</v>
      </c>
      <c r="BI4" s="213" t="s">
        <v>286</v>
      </c>
      <c r="BJ4" s="213" t="s">
        <v>286</v>
      </c>
      <c r="BK4" s="209" t="s">
        <v>286</v>
      </c>
      <c r="BL4" s="209" t="s">
        <v>286</v>
      </c>
      <c r="BM4" s="209" t="s">
        <v>286</v>
      </c>
      <c r="BN4" s="209" t="s">
        <v>286</v>
      </c>
      <c r="BO4" s="209" t="s">
        <v>286</v>
      </c>
      <c r="BP4" s="218" t="s">
        <v>286</v>
      </c>
      <c r="BQ4" s="167" t="s">
        <v>286</v>
      </c>
      <c r="BR4" s="167" t="s">
        <v>286</v>
      </c>
      <c r="BS4" s="167" t="s">
        <v>286</v>
      </c>
      <c r="BT4" s="190">
        <v>119474099</v>
      </c>
      <c r="BU4" s="190">
        <v>65567023</v>
      </c>
      <c r="BV4" s="190">
        <v>200671797</v>
      </c>
      <c r="BW4" s="190">
        <v>131134045</v>
      </c>
      <c r="BX4" s="190">
        <v>52840969</v>
      </c>
      <c r="BY4" s="190">
        <v>280178710</v>
      </c>
      <c r="BZ4" s="190">
        <v>160704611</v>
      </c>
      <c r="CA4" s="209" t="s">
        <v>683</v>
      </c>
      <c r="CB4" s="209" t="s">
        <v>286</v>
      </c>
      <c r="CC4" s="167">
        <v>0.8538</v>
      </c>
      <c r="CD4" s="167">
        <v>3.7000000000000002E-3</v>
      </c>
      <c r="CE4" s="190" t="s">
        <v>286</v>
      </c>
      <c r="CF4" s="190">
        <v>221571610.11000001</v>
      </c>
      <c r="CG4" s="167">
        <v>1</v>
      </c>
      <c r="CH4" s="167" t="s">
        <v>286</v>
      </c>
      <c r="CI4" s="167" t="s">
        <v>286</v>
      </c>
      <c r="CJ4" s="167" t="s">
        <v>286</v>
      </c>
      <c r="CK4" s="167" t="s">
        <v>286</v>
      </c>
      <c r="CL4" s="167" t="s">
        <v>286</v>
      </c>
      <c r="CM4" s="167" t="s">
        <v>286</v>
      </c>
      <c r="CN4" s="219" t="s">
        <v>286</v>
      </c>
      <c r="CO4" s="213" t="s">
        <v>286</v>
      </c>
      <c r="CP4" s="213" t="s">
        <v>286</v>
      </c>
      <c r="CQ4" s="213" t="s">
        <v>286</v>
      </c>
      <c r="CR4" s="213" t="s">
        <v>286</v>
      </c>
      <c r="CS4" s="213" t="s">
        <v>286</v>
      </c>
      <c r="CT4" s="219" t="s">
        <v>286</v>
      </c>
      <c r="CU4" s="209" t="s">
        <v>286</v>
      </c>
      <c r="CV4" s="209" t="s">
        <v>286</v>
      </c>
      <c r="CW4" s="210" t="s">
        <v>286</v>
      </c>
      <c r="CX4" s="213" t="s">
        <v>286</v>
      </c>
      <c r="CY4" s="166" t="s">
        <v>286</v>
      </c>
      <c r="CZ4" s="166" t="s">
        <v>286</v>
      </c>
      <c r="DA4" s="167">
        <v>0.99440000000000006</v>
      </c>
      <c r="DB4" s="167">
        <v>0.99982000000000004</v>
      </c>
      <c r="DC4" s="209" t="s">
        <v>715</v>
      </c>
      <c r="DD4" s="191">
        <v>29</v>
      </c>
      <c r="DE4" s="191">
        <v>9</v>
      </c>
      <c r="DF4" s="191" t="s">
        <v>286</v>
      </c>
      <c r="DG4" s="191" t="s">
        <v>286</v>
      </c>
      <c r="DH4" s="191">
        <v>29</v>
      </c>
      <c r="DI4" s="191">
        <v>8</v>
      </c>
      <c r="DJ4" s="191">
        <v>1</v>
      </c>
      <c r="DK4" s="191">
        <v>22</v>
      </c>
      <c r="DL4" s="191">
        <v>7</v>
      </c>
      <c r="DM4" s="192" t="s">
        <v>286</v>
      </c>
      <c r="DN4" s="192">
        <v>0.46800000000000003</v>
      </c>
      <c r="DO4" s="192">
        <v>0.68930000000000002</v>
      </c>
      <c r="DP4" s="118" t="s">
        <v>286</v>
      </c>
      <c r="DQ4" s="118" t="s">
        <v>286</v>
      </c>
      <c r="DR4" s="118" t="s">
        <v>286</v>
      </c>
      <c r="DS4" s="118" t="s">
        <v>286</v>
      </c>
      <c r="DT4" s="118" t="s">
        <v>286</v>
      </c>
      <c r="DU4" s="118" t="s">
        <v>286</v>
      </c>
    </row>
    <row r="5" spans="1:125" ht="15" customHeight="1" x14ac:dyDescent="0.35">
      <c r="A5" s="139">
        <v>43921</v>
      </c>
      <c r="B5" s="130" t="s">
        <v>294</v>
      </c>
      <c r="C5" s="130" t="s">
        <v>692</v>
      </c>
      <c r="D5" s="130" t="s">
        <v>676</v>
      </c>
      <c r="E5" s="214" t="s">
        <v>286</v>
      </c>
      <c r="F5" s="190">
        <v>25000000</v>
      </c>
      <c r="G5" s="190">
        <v>60000000</v>
      </c>
      <c r="H5" s="190">
        <v>15000000</v>
      </c>
      <c r="I5" s="190">
        <v>18251202.32</v>
      </c>
      <c r="J5" s="166" t="s">
        <v>286</v>
      </c>
      <c r="K5" s="166" t="s">
        <v>286</v>
      </c>
      <c r="L5" s="166" t="s">
        <v>286</v>
      </c>
      <c r="M5" s="209" t="s">
        <v>286</v>
      </c>
      <c r="N5" s="166" t="s">
        <v>286</v>
      </c>
      <c r="O5" s="210" t="s">
        <v>286</v>
      </c>
      <c r="P5" s="209" t="s">
        <v>693</v>
      </c>
      <c r="Q5" s="209" t="s">
        <v>739</v>
      </c>
      <c r="R5" s="210" t="s">
        <v>286</v>
      </c>
      <c r="S5" s="210" t="s">
        <v>286</v>
      </c>
      <c r="T5" s="209" t="s">
        <v>685</v>
      </c>
      <c r="U5" s="209" t="s">
        <v>678</v>
      </c>
      <c r="V5" s="167">
        <v>0.99</v>
      </c>
      <c r="W5" s="209" t="s">
        <v>679</v>
      </c>
      <c r="X5" s="118" t="s">
        <v>680</v>
      </c>
      <c r="Y5" s="210">
        <v>0</v>
      </c>
      <c r="Z5" s="209" t="s">
        <v>286</v>
      </c>
      <c r="AA5" s="209" t="s">
        <v>681</v>
      </c>
      <c r="AB5" s="212">
        <v>42541</v>
      </c>
      <c r="AC5" s="209" t="s">
        <v>694</v>
      </c>
      <c r="AD5" s="212">
        <v>42541</v>
      </c>
      <c r="AE5" s="167">
        <v>0.99</v>
      </c>
      <c r="AF5" s="212">
        <v>42541</v>
      </c>
      <c r="AG5" s="209" t="s">
        <v>695</v>
      </c>
      <c r="AH5" s="212">
        <v>42541</v>
      </c>
      <c r="AI5" s="209" t="s">
        <v>286</v>
      </c>
      <c r="AJ5" s="212" t="s">
        <v>286</v>
      </c>
      <c r="AK5" s="209" t="s">
        <v>679</v>
      </c>
      <c r="AL5" s="212">
        <v>42541</v>
      </c>
      <c r="AM5" s="209" t="s">
        <v>286</v>
      </c>
      <c r="AN5" s="209" t="s">
        <v>296</v>
      </c>
      <c r="AO5" s="212">
        <v>42541</v>
      </c>
      <c r="AP5" s="210" t="s">
        <v>286</v>
      </c>
      <c r="AQ5" s="210" t="s">
        <v>713</v>
      </c>
      <c r="AR5" s="209" t="s">
        <v>682</v>
      </c>
      <c r="AS5" s="210" t="s">
        <v>286</v>
      </c>
      <c r="AT5" s="213" t="s">
        <v>286</v>
      </c>
      <c r="AU5" s="166" t="s">
        <v>286</v>
      </c>
      <c r="AV5" s="166" t="s">
        <v>286</v>
      </c>
      <c r="AW5" s="166">
        <v>10750979.607619047</v>
      </c>
      <c r="AX5" s="166">
        <v>53765232.450000003</v>
      </c>
      <c r="AY5" s="166">
        <v>18850534.652000003</v>
      </c>
      <c r="AZ5" s="209" t="s">
        <v>693</v>
      </c>
      <c r="BA5" s="209" t="s">
        <v>696</v>
      </c>
      <c r="BB5" s="209" t="s">
        <v>697</v>
      </c>
      <c r="BC5" s="166" t="s">
        <v>286</v>
      </c>
      <c r="BD5" s="210" t="s">
        <v>286</v>
      </c>
      <c r="BE5" s="213" t="s">
        <v>286</v>
      </c>
      <c r="BF5" s="213" t="s">
        <v>286</v>
      </c>
      <c r="BG5" s="213" t="s">
        <v>286</v>
      </c>
      <c r="BH5" s="213" t="s">
        <v>286</v>
      </c>
      <c r="BI5" s="213" t="s">
        <v>286</v>
      </c>
      <c r="BJ5" s="213" t="s">
        <v>286</v>
      </c>
      <c r="BK5" s="209" t="s">
        <v>286</v>
      </c>
      <c r="BL5" s="209" t="s">
        <v>286</v>
      </c>
      <c r="BM5" s="209" t="s">
        <v>286</v>
      </c>
      <c r="BN5" s="209" t="s">
        <v>286</v>
      </c>
      <c r="BO5" s="209" t="s">
        <v>286</v>
      </c>
      <c r="BP5" s="218" t="s">
        <v>286</v>
      </c>
      <c r="BQ5" s="167" t="s">
        <v>286</v>
      </c>
      <c r="BR5" s="167" t="s">
        <v>286</v>
      </c>
      <c r="BS5" s="167" t="s">
        <v>286</v>
      </c>
      <c r="BT5" s="190">
        <v>124344888</v>
      </c>
      <c r="BU5" s="190">
        <v>59001432</v>
      </c>
      <c r="BV5" s="190">
        <v>177050167</v>
      </c>
      <c r="BW5" s="190">
        <v>118002864</v>
      </c>
      <c r="BX5" s="190">
        <v>44793569</v>
      </c>
      <c r="BY5" s="190">
        <v>281420341</v>
      </c>
      <c r="BZ5" s="190">
        <v>157075453</v>
      </c>
      <c r="CA5" s="209" t="s">
        <v>683</v>
      </c>
      <c r="CB5" s="209" t="s">
        <v>286</v>
      </c>
      <c r="CC5" s="167">
        <v>0.84470000000000001</v>
      </c>
      <c r="CD5" s="167">
        <v>4.0000000000000001E-3</v>
      </c>
      <c r="CE5" s="190" t="s">
        <v>286</v>
      </c>
      <c r="CF5" s="190">
        <v>279765875.14999998</v>
      </c>
      <c r="CG5" s="167">
        <v>1</v>
      </c>
      <c r="CH5" s="167" t="s">
        <v>286</v>
      </c>
      <c r="CI5" s="167" t="s">
        <v>286</v>
      </c>
      <c r="CJ5" s="167" t="s">
        <v>286</v>
      </c>
      <c r="CK5" s="167" t="s">
        <v>286</v>
      </c>
      <c r="CL5" s="167" t="s">
        <v>286</v>
      </c>
      <c r="CM5" s="167" t="s">
        <v>286</v>
      </c>
      <c r="CN5" s="219" t="s">
        <v>286</v>
      </c>
      <c r="CO5" s="213" t="s">
        <v>286</v>
      </c>
      <c r="CP5" s="213" t="s">
        <v>286</v>
      </c>
      <c r="CQ5" s="213" t="s">
        <v>286</v>
      </c>
      <c r="CR5" s="213" t="s">
        <v>286</v>
      </c>
      <c r="CS5" s="213" t="s">
        <v>286</v>
      </c>
      <c r="CT5" s="219" t="s">
        <v>286</v>
      </c>
      <c r="CU5" s="209" t="s">
        <v>286</v>
      </c>
      <c r="CV5" s="209" t="s">
        <v>286</v>
      </c>
      <c r="CW5" s="210" t="s">
        <v>286</v>
      </c>
      <c r="CX5" s="213" t="s">
        <v>286</v>
      </c>
      <c r="CY5" s="166" t="s">
        <v>286</v>
      </c>
      <c r="CZ5" s="166" t="s">
        <v>286</v>
      </c>
      <c r="DA5" s="167">
        <v>0.99440000000000006</v>
      </c>
      <c r="DB5" s="167">
        <v>1</v>
      </c>
      <c r="DC5" s="209" t="s">
        <v>715</v>
      </c>
      <c r="DD5" s="191">
        <v>29</v>
      </c>
      <c r="DE5" s="191">
        <v>9</v>
      </c>
      <c r="DF5" s="191" t="s">
        <v>286</v>
      </c>
      <c r="DG5" s="191" t="s">
        <v>286</v>
      </c>
      <c r="DH5" s="191">
        <v>29</v>
      </c>
      <c r="DI5" s="191">
        <v>8</v>
      </c>
      <c r="DJ5" s="191">
        <v>1</v>
      </c>
      <c r="DK5" s="191">
        <v>22</v>
      </c>
      <c r="DL5" s="191">
        <v>7</v>
      </c>
      <c r="DM5" s="192" t="s">
        <v>286</v>
      </c>
      <c r="DN5" s="192">
        <v>0.46800000000000003</v>
      </c>
      <c r="DO5" s="192">
        <v>0.68930000000000002</v>
      </c>
      <c r="DP5" s="118" t="s">
        <v>286</v>
      </c>
      <c r="DQ5" s="118" t="s">
        <v>286</v>
      </c>
      <c r="DR5" s="118" t="s">
        <v>286</v>
      </c>
      <c r="DS5" s="118" t="s">
        <v>286</v>
      </c>
      <c r="DT5" s="118" t="s">
        <v>286</v>
      </c>
      <c r="DU5" s="118" t="s">
        <v>286</v>
      </c>
    </row>
    <row r="6" spans="1:125" ht="15" customHeight="1" x14ac:dyDescent="0.35">
      <c r="A6" s="139">
        <v>44012</v>
      </c>
      <c r="B6" s="130" t="s">
        <v>294</v>
      </c>
      <c r="C6" s="130" t="s">
        <v>692</v>
      </c>
      <c r="D6" s="130" t="s">
        <v>676</v>
      </c>
      <c r="E6" s="214" t="s">
        <v>286</v>
      </c>
      <c r="F6" s="190">
        <v>25000000</v>
      </c>
      <c r="G6" s="190">
        <v>60000000</v>
      </c>
      <c r="H6" s="190">
        <v>15000000</v>
      </c>
      <c r="I6" s="190">
        <v>18303860.729999997</v>
      </c>
      <c r="J6" s="166" t="s">
        <v>286</v>
      </c>
      <c r="K6" s="166" t="s">
        <v>286</v>
      </c>
      <c r="L6" s="166" t="s">
        <v>286</v>
      </c>
      <c r="M6" s="209" t="s">
        <v>286</v>
      </c>
      <c r="N6" s="166" t="s">
        <v>286</v>
      </c>
      <c r="O6" s="210" t="s">
        <v>286</v>
      </c>
      <c r="P6" s="209" t="s">
        <v>693</v>
      </c>
      <c r="Q6" s="209" t="s">
        <v>739</v>
      </c>
      <c r="R6" s="210" t="s">
        <v>286</v>
      </c>
      <c r="S6" s="210" t="s">
        <v>286</v>
      </c>
      <c r="T6" s="209" t="s">
        <v>685</v>
      </c>
      <c r="U6" s="209" t="s">
        <v>678</v>
      </c>
      <c r="V6" s="167">
        <v>0.99</v>
      </c>
      <c r="W6" s="209" t="s">
        <v>679</v>
      </c>
      <c r="X6" s="118" t="s">
        <v>680</v>
      </c>
      <c r="Y6" s="210">
        <v>0</v>
      </c>
      <c r="Z6" s="209" t="s">
        <v>286</v>
      </c>
      <c r="AA6" s="209" t="s">
        <v>681</v>
      </c>
      <c r="AB6" s="212">
        <v>42541</v>
      </c>
      <c r="AC6" s="209" t="s">
        <v>694</v>
      </c>
      <c r="AD6" s="212">
        <v>42541</v>
      </c>
      <c r="AE6" s="167">
        <v>0.99</v>
      </c>
      <c r="AF6" s="212">
        <v>42541</v>
      </c>
      <c r="AG6" s="209" t="s">
        <v>695</v>
      </c>
      <c r="AH6" s="212">
        <v>42541</v>
      </c>
      <c r="AI6" s="209" t="s">
        <v>286</v>
      </c>
      <c r="AJ6" s="212" t="s">
        <v>286</v>
      </c>
      <c r="AK6" s="209" t="s">
        <v>679</v>
      </c>
      <c r="AL6" s="212">
        <v>42541</v>
      </c>
      <c r="AM6" s="209" t="s">
        <v>286</v>
      </c>
      <c r="AN6" s="209" t="s">
        <v>296</v>
      </c>
      <c r="AO6" s="212">
        <v>42541</v>
      </c>
      <c r="AP6" s="210" t="s">
        <v>286</v>
      </c>
      <c r="AQ6" s="210" t="s">
        <v>713</v>
      </c>
      <c r="AR6" s="209" t="s">
        <v>682</v>
      </c>
      <c r="AS6" s="210" t="s">
        <v>286</v>
      </c>
      <c r="AT6" s="213" t="s">
        <v>286</v>
      </c>
      <c r="AU6" s="166" t="s">
        <v>286</v>
      </c>
      <c r="AV6" s="166" t="s">
        <v>286</v>
      </c>
      <c r="AW6" s="166">
        <v>14016426.492711861</v>
      </c>
      <c r="AX6" s="166">
        <v>55599798.479999997</v>
      </c>
      <c r="AY6" s="166">
        <v>48314123.982239999</v>
      </c>
      <c r="AZ6" s="209" t="s">
        <v>693</v>
      </c>
      <c r="BA6" s="209" t="s">
        <v>696</v>
      </c>
      <c r="BB6" s="209" t="s">
        <v>697</v>
      </c>
      <c r="BC6" s="166" t="s">
        <v>286</v>
      </c>
      <c r="BD6" s="210" t="s">
        <v>286</v>
      </c>
      <c r="BE6" s="213" t="s">
        <v>286</v>
      </c>
      <c r="BF6" s="213" t="s">
        <v>286</v>
      </c>
      <c r="BG6" s="213" t="s">
        <v>286</v>
      </c>
      <c r="BH6" s="213" t="s">
        <v>286</v>
      </c>
      <c r="BI6" s="213" t="s">
        <v>286</v>
      </c>
      <c r="BJ6" s="213" t="s">
        <v>286</v>
      </c>
      <c r="BK6" s="209" t="s">
        <v>286</v>
      </c>
      <c r="BL6" s="209" t="s">
        <v>286</v>
      </c>
      <c r="BM6" s="209" t="s">
        <v>286</v>
      </c>
      <c r="BN6" s="209" t="s">
        <v>286</v>
      </c>
      <c r="BO6" s="209" t="s">
        <v>286</v>
      </c>
      <c r="BP6" s="218" t="s">
        <v>286</v>
      </c>
      <c r="BQ6" s="167" t="s">
        <v>286</v>
      </c>
      <c r="BR6" s="167" t="s">
        <v>286</v>
      </c>
      <c r="BS6" s="167" t="s">
        <v>286</v>
      </c>
      <c r="BT6" s="190">
        <v>124344888</v>
      </c>
      <c r="BU6" s="190">
        <v>59001432</v>
      </c>
      <c r="BV6" s="190">
        <v>177050167</v>
      </c>
      <c r="BW6" s="190">
        <v>118002864</v>
      </c>
      <c r="BX6" s="190">
        <v>44793569</v>
      </c>
      <c r="BY6" s="190">
        <v>281420341</v>
      </c>
      <c r="BZ6" s="190">
        <v>157075453</v>
      </c>
      <c r="CA6" s="209" t="s">
        <v>683</v>
      </c>
      <c r="CB6" s="209" t="s">
        <v>286</v>
      </c>
      <c r="CC6" s="167">
        <v>0.84470000000000001</v>
      </c>
      <c r="CD6" s="167">
        <v>4.0000000000000001E-3</v>
      </c>
      <c r="CE6" s="190" t="s">
        <v>286</v>
      </c>
      <c r="CF6" s="190">
        <v>298809503.70999998</v>
      </c>
      <c r="CG6" s="167">
        <v>1</v>
      </c>
      <c r="CH6" s="167" t="s">
        <v>286</v>
      </c>
      <c r="CI6" s="167" t="s">
        <v>286</v>
      </c>
      <c r="CJ6" s="167" t="s">
        <v>286</v>
      </c>
      <c r="CK6" s="167" t="s">
        <v>286</v>
      </c>
      <c r="CL6" s="167" t="s">
        <v>286</v>
      </c>
      <c r="CM6" s="167" t="s">
        <v>286</v>
      </c>
      <c r="CN6" s="219" t="s">
        <v>286</v>
      </c>
      <c r="CO6" s="213" t="s">
        <v>286</v>
      </c>
      <c r="CP6" s="213" t="s">
        <v>286</v>
      </c>
      <c r="CQ6" s="213" t="s">
        <v>286</v>
      </c>
      <c r="CR6" s="213" t="s">
        <v>286</v>
      </c>
      <c r="CS6" s="213" t="s">
        <v>286</v>
      </c>
      <c r="CT6" s="219" t="s">
        <v>286</v>
      </c>
      <c r="CU6" s="209" t="s">
        <v>286</v>
      </c>
      <c r="CV6" s="209" t="s">
        <v>286</v>
      </c>
      <c r="CW6" s="210" t="s">
        <v>286</v>
      </c>
      <c r="CX6" s="213" t="s">
        <v>286</v>
      </c>
      <c r="CY6" s="166" t="s">
        <v>286</v>
      </c>
      <c r="CZ6" s="166" t="s">
        <v>286</v>
      </c>
      <c r="DA6" s="167">
        <v>0.99440000000000006</v>
      </c>
      <c r="DB6" s="167">
        <v>1</v>
      </c>
      <c r="DC6" s="209" t="s">
        <v>715</v>
      </c>
      <c r="DD6" s="191">
        <v>29</v>
      </c>
      <c r="DE6" s="191">
        <v>9</v>
      </c>
      <c r="DF6" s="191" t="s">
        <v>286</v>
      </c>
      <c r="DG6" s="191" t="s">
        <v>286</v>
      </c>
      <c r="DH6" s="191">
        <v>29</v>
      </c>
      <c r="DI6" s="191">
        <v>8</v>
      </c>
      <c r="DJ6" s="191">
        <v>1</v>
      </c>
      <c r="DK6" s="191">
        <v>22</v>
      </c>
      <c r="DL6" s="191">
        <v>7</v>
      </c>
      <c r="DM6" s="192" t="s">
        <v>286</v>
      </c>
      <c r="DN6" s="192">
        <v>0.46929999999999999</v>
      </c>
      <c r="DO6" s="192">
        <v>0.67789999999999995</v>
      </c>
      <c r="DP6" s="118" t="s">
        <v>286</v>
      </c>
      <c r="DQ6" s="118" t="s">
        <v>286</v>
      </c>
      <c r="DR6" s="118" t="s">
        <v>286</v>
      </c>
      <c r="DS6" s="118" t="s">
        <v>286</v>
      </c>
      <c r="DT6" s="118" t="s">
        <v>286</v>
      </c>
      <c r="DU6" s="118" t="s">
        <v>286</v>
      </c>
    </row>
    <row r="7" spans="1:125" ht="15" customHeight="1" x14ac:dyDescent="0.35">
      <c r="A7" s="139">
        <v>44104</v>
      </c>
      <c r="B7" s="130" t="s">
        <v>294</v>
      </c>
      <c r="C7" s="130" t="s">
        <v>692</v>
      </c>
      <c r="D7" s="130" t="s">
        <v>676</v>
      </c>
      <c r="E7" s="214" t="s">
        <v>286</v>
      </c>
      <c r="F7" s="190">
        <v>25000000</v>
      </c>
      <c r="G7" s="190">
        <v>60000000</v>
      </c>
      <c r="H7" s="190">
        <v>15000000</v>
      </c>
      <c r="I7" s="190">
        <v>18664098.550000001</v>
      </c>
      <c r="J7" s="166" t="s">
        <v>286</v>
      </c>
      <c r="K7" s="166" t="s">
        <v>286</v>
      </c>
      <c r="L7" s="166" t="s">
        <v>286</v>
      </c>
      <c r="M7" s="209" t="s">
        <v>286</v>
      </c>
      <c r="N7" s="166" t="s">
        <v>286</v>
      </c>
      <c r="O7" s="210" t="s">
        <v>286</v>
      </c>
      <c r="P7" s="209" t="s">
        <v>693</v>
      </c>
      <c r="Q7" s="209" t="s">
        <v>739</v>
      </c>
      <c r="R7" s="210" t="s">
        <v>286</v>
      </c>
      <c r="S7" s="210" t="s">
        <v>286</v>
      </c>
      <c r="T7" s="209" t="s">
        <v>685</v>
      </c>
      <c r="U7" s="209" t="s">
        <v>678</v>
      </c>
      <c r="V7" s="167">
        <v>0.99</v>
      </c>
      <c r="W7" s="209" t="s">
        <v>679</v>
      </c>
      <c r="X7" s="118" t="s">
        <v>680</v>
      </c>
      <c r="Y7" s="210">
        <v>0</v>
      </c>
      <c r="Z7" s="209" t="s">
        <v>286</v>
      </c>
      <c r="AA7" s="209" t="s">
        <v>681</v>
      </c>
      <c r="AB7" s="212">
        <v>42541</v>
      </c>
      <c r="AC7" s="209" t="s">
        <v>694</v>
      </c>
      <c r="AD7" s="212">
        <v>42541</v>
      </c>
      <c r="AE7" s="167">
        <v>0.99</v>
      </c>
      <c r="AF7" s="212">
        <v>42541</v>
      </c>
      <c r="AG7" s="209" t="s">
        <v>695</v>
      </c>
      <c r="AH7" s="212">
        <v>42541</v>
      </c>
      <c r="AI7" s="209" t="s">
        <v>286</v>
      </c>
      <c r="AJ7" s="212" t="s">
        <v>286</v>
      </c>
      <c r="AK7" s="209" t="s">
        <v>679</v>
      </c>
      <c r="AL7" s="212">
        <v>42541</v>
      </c>
      <c r="AM7" s="209" t="s">
        <v>286</v>
      </c>
      <c r="AN7" s="209" t="s">
        <v>296</v>
      </c>
      <c r="AO7" s="212">
        <v>42541</v>
      </c>
      <c r="AP7" s="210" t="s">
        <v>286</v>
      </c>
      <c r="AQ7" s="210" t="s">
        <v>713</v>
      </c>
      <c r="AR7" s="209" t="s">
        <v>682</v>
      </c>
      <c r="AS7" s="210" t="s">
        <v>286</v>
      </c>
      <c r="AT7" s="213" t="s">
        <v>286</v>
      </c>
      <c r="AU7" s="166" t="s">
        <v>286</v>
      </c>
      <c r="AV7" s="166" t="s">
        <v>286</v>
      </c>
      <c r="AW7" s="166">
        <v>27642442.162258059</v>
      </c>
      <c r="AX7" s="166">
        <v>66943727.530000001</v>
      </c>
      <c r="AY7" s="166">
        <v>33671362.581819996</v>
      </c>
      <c r="AZ7" s="209" t="s">
        <v>693</v>
      </c>
      <c r="BA7" s="209" t="s">
        <v>696</v>
      </c>
      <c r="BB7" s="209" t="s">
        <v>697</v>
      </c>
      <c r="BC7" s="166" t="s">
        <v>286</v>
      </c>
      <c r="BD7" s="210" t="s">
        <v>286</v>
      </c>
      <c r="BE7" s="213" t="s">
        <v>286</v>
      </c>
      <c r="BF7" s="213" t="s">
        <v>286</v>
      </c>
      <c r="BG7" s="213" t="s">
        <v>286</v>
      </c>
      <c r="BH7" s="213" t="s">
        <v>286</v>
      </c>
      <c r="BI7" s="213" t="s">
        <v>286</v>
      </c>
      <c r="BJ7" s="213" t="s">
        <v>286</v>
      </c>
      <c r="BK7" s="209" t="s">
        <v>286</v>
      </c>
      <c r="BL7" s="209" t="s">
        <v>286</v>
      </c>
      <c r="BM7" s="209" t="s">
        <v>286</v>
      </c>
      <c r="BN7" s="209" t="s">
        <v>286</v>
      </c>
      <c r="BO7" s="209" t="s">
        <v>286</v>
      </c>
      <c r="BP7" s="218" t="s">
        <v>286</v>
      </c>
      <c r="BQ7" s="167" t="s">
        <v>286</v>
      </c>
      <c r="BR7" s="167" t="s">
        <v>286</v>
      </c>
      <c r="BS7" s="167" t="s">
        <v>286</v>
      </c>
      <c r="BT7" s="190">
        <v>124344888</v>
      </c>
      <c r="BU7" s="190">
        <v>59001432</v>
      </c>
      <c r="BV7" s="190">
        <v>177050167</v>
      </c>
      <c r="BW7" s="190">
        <v>118002864</v>
      </c>
      <c r="BX7" s="190">
        <v>44793569</v>
      </c>
      <c r="BY7" s="190">
        <v>281420341</v>
      </c>
      <c r="BZ7" s="190">
        <v>157075453</v>
      </c>
      <c r="CA7" s="209" t="s">
        <v>683</v>
      </c>
      <c r="CB7" s="209" t="s">
        <v>286</v>
      </c>
      <c r="CC7" s="167">
        <v>0.84470000000000001</v>
      </c>
      <c r="CD7" s="167">
        <v>4.0000000000000001E-3</v>
      </c>
      <c r="CE7" s="190" t="s">
        <v>286</v>
      </c>
      <c r="CF7" s="190">
        <v>323418678</v>
      </c>
      <c r="CG7" s="167">
        <v>1</v>
      </c>
      <c r="CH7" s="167" t="s">
        <v>286</v>
      </c>
      <c r="CI7" s="167" t="s">
        <v>286</v>
      </c>
      <c r="CJ7" s="167" t="s">
        <v>286</v>
      </c>
      <c r="CK7" s="167" t="s">
        <v>286</v>
      </c>
      <c r="CL7" s="167" t="s">
        <v>286</v>
      </c>
      <c r="CM7" s="167" t="s">
        <v>286</v>
      </c>
      <c r="CN7" s="219" t="s">
        <v>286</v>
      </c>
      <c r="CO7" s="213" t="s">
        <v>286</v>
      </c>
      <c r="CP7" s="213" t="s">
        <v>286</v>
      </c>
      <c r="CQ7" s="213" t="s">
        <v>286</v>
      </c>
      <c r="CR7" s="213" t="s">
        <v>286</v>
      </c>
      <c r="CS7" s="213" t="s">
        <v>286</v>
      </c>
      <c r="CT7" s="219" t="s">
        <v>286</v>
      </c>
      <c r="CU7" s="209" t="s">
        <v>286</v>
      </c>
      <c r="CV7" s="209" t="s">
        <v>286</v>
      </c>
      <c r="CW7" s="210" t="s">
        <v>286</v>
      </c>
      <c r="CX7" s="213" t="s">
        <v>286</v>
      </c>
      <c r="CY7" s="166" t="s">
        <v>286</v>
      </c>
      <c r="CZ7" s="166" t="s">
        <v>286</v>
      </c>
      <c r="DA7" s="167">
        <v>0.99440000000000006</v>
      </c>
      <c r="DB7" s="167">
        <v>1</v>
      </c>
      <c r="DC7" s="209" t="s">
        <v>715</v>
      </c>
      <c r="DD7" s="191">
        <v>29</v>
      </c>
      <c r="DE7" s="191">
        <v>9</v>
      </c>
      <c r="DF7" s="191" t="s">
        <v>286</v>
      </c>
      <c r="DG7" s="191" t="s">
        <v>286</v>
      </c>
      <c r="DH7" s="191">
        <v>29</v>
      </c>
      <c r="DI7" s="191">
        <v>8</v>
      </c>
      <c r="DJ7" s="191">
        <v>1</v>
      </c>
      <c r="DK7" s="191">
        <v>22</v>
      </c>
      <c r="DL7" s="191">
        <v>7</v>
      </c>
      <c r="DM7" s="192" t="s">
        <v>286</v>
      </c>
      <c r="DN7" s="192">
        <v>0.48370000000000002</v>
      </c>
      <c r="DO7" s="192">
        <v>0.69099999999999995</v>
      </c>
      <c r="DP7" s="118" t="s">
        <v>286</v>
      </c>
      <c r="DQ7" s="118" t="s">
        <v>286</v>
      </c>
      <c r="DR7" s="118" t="s">
        <v>286</v>
      </c>
      <c r="DS7" s="118" t="s">
        <v>286</v>
      </c>
      <c r="DT7" s="118" t="s">
        <v>286</v>
      </c>
      <c r="DU7" s="118" t="s">
        <v>286</v>
      </c>
    </row>
    <row r="8" spans="1:125" ht="15" customHeight="1" x14ac:dyDescent="0.35">
      <c r="A8" s="139">
        <v>44196</v>
      </c>
      <c r="B8" s="130" t="s">
        <v>294</v>
      </c>
      <c r="C8" s="130" t="s">
        <v>692</v>
      </c>
      <c r="D8" s="130" t="s">
        <v>676</v>
      </c>
      <c r="E8" s="214" t="s">
        <v>286</v>
      </c>
      <c r="F8" s="190">
        <v>25000000</v>
      </c>
      <c r="G8" s="190">
        <v>60000000</v>
      </c>
      <c r="H8" s="190">
        <v>15000000</v>
      </c>
      <c r="I8" s="190">
        <v>18934055.009999998</v>
      </c>
      <c r="J8" s="166" t="s">
        <v>286</v>
      </c>
      <c r="K8" s="166" t="s">
        <v>286</v>
      </c>
      <c r="L8" s="166" t="s">
        <v>286</v>
      </c>
      <c r="M8" s="209" t="s">
        <v>286</v>
      </c>
      <c r="N8" s="166" t="s">
        <v>286</v>
      </c>
      <c r="O8" s="210" t="s">
        <v>286</v>
      </c>
      <c r="P8" s="209" t="s">
        <v>693</v>
      </c>
      <c r="Q8" s="209" t="s">
        <v>739</v>
      </c>
      <c r="R8" s="210" t="s">
        <v>286</v>
      </c>
      <c r="S8" s="210" t="s">
        <v>286</v>
      </c>
      <c r="T8" s="209" t="s">
        <v>685</v>
      </c>
      <c r="U8" s="209" t="s">
        <v>678</v>
      </c>
      <c r="V8" s="167">
        <v>0.99</v>
      </c>
      <c r="W8" s="209" t="s">
        <v>679</v>
      </c>
      <c r="X8" s="118" t="s">
        <v>680</v>
      </c>
      <c r="Y8" s="210">
        <v>0</v>
      </c>
      <c r="Z8" s="209" t="s">
        <v>286</v>
      </c>
      <c r="AA8" s="209" t="s">
        <v>681</v>
      </c>
      <c r="AB8" s="212">
        <v>42541</v>
      </c>
      <c r="AC8" s="209" t="s">
        <v>694</v>
      </c>
      <c r="AD8" s="212">
        <v>42541</v>
      </c>
      <c r="AE8" s="167">
        <v>0.99</v>
      </c>
      <c r="AF8" s="212">
        <v>42541</v>
      </c>
      <c r="AG8" s="209" t="s">
        <v>695</v>
      </c>
      <c r="AH8" s="212">
        <v>42541</v>
      </c>
      <c r="AI8" s="209" t="s">
        <v>286</v>
      </c>
      <c r="AJ8" s="212" t="s">
        <v>286</v>
      </c>
      <c r="AK8" s="209" t="s">
        <v>679</v>
      </c>
      <c r="AL8" s="212">
        <v>42541</v>
      </c>
      <c r="AM8" s="209" t="s">
        <v>286</v>
      </c>
      <c r="AN8" s="209" t="s">
        <v>296</v>
      </c>
      <c r="AO8" s="212">
        <v>42541</v>
      </c>
      <c r="AP8" s="210" t="s">
        <v>286</v>
      </c>
      <c r="AQ8" s="210" t="s">
        <v>713</v>
      </c>
      <c r="AR8" s="209" t="s">
        <v>682</v>
      </c>
      <c r="AS8" s="210" t="s">
        <v>286</v>
      </c>
      <c r="AT8" s="213" t="s">
        <v>286</v>
      </c>
      <c r="AU8" s="166" t="s">
        <v>286</v>
      </c>
      <c r="AV8" s="166" t="s">
        <v>286</v>
      </c>
      <c r="AW8" s="166">
        <v>15636574.518593747</v>
      </c>
      <c r="AX8" s="166">
        <v>34366632.780000001</v>
      </c>
      <c r="AY8" s="166">
        <v>27980409.463840004</v>
      </c>
      <c r="AZ8" s="209" t="s">
        <v>693</v>
      </c>
      <c r="BA8" s="209" t="s">
        <v>696</v>
      </c>
      <c r="BB8" s="209" t="s">
        <v>697</v>
      </c>
      <c r="BC8" s="166" t="s">
        <v>286</v>
      </c>
      <c r="BD8" s="210" t="s">
        <v>286</v>
      </c>
      <c r="BE8" s="213" t="s">
        <v>286</v>
      </c>
      <c r="BF8" s="213" t="s">
        <v>286</v>
      </c>
      <c r="BG8" s="213" t="s">
        <v>286</v>
      </c>
      <c r="BH8" s="213" t="s">
        <v>286</v>
      </c>
      <c r="BI8" s="213" t="s">
        <v>286</v>
      </c>
      <c r="BJ8" s="213" t="s">
        <v>286</v>
      </c>
      <c r="BK8" s="209" t="s">
        <v>286</v>
      </c>
      <c r="BL8" s="209" t="s">
        <v>286</v>
      </c>
      <c r="BM8" s="209" t="s">
        <v>286</v>
      </c>
      <c r="BN8" s="209" t="s">
        <v>286</v>
      </c>
      <c r="BO8" s="209" t="s">
        <v>286</v>
      </c>
      <c r="BP8" s="218" t="s">
        <v>286</v>
      </c>
      <c r="BQ8" s="167" t="s">
        <v>286</v>
      </c>
      <c r="BR8" s="167" t="s">
        <v>286</v>
      </c>
      <c r="BS8" s="167" t="s">
        <v>286</v>
      </c>
      <c r="BT8" s="190">
        <v>124344888</v>
      </c>
      <c r="BU8" s="190">
        <v>59001432</v>
      </c>
      <c r="BV8" s="190">
        <v>177050167</v>
      </c>
      <c r="BW8" s="190">
        <v>118002864</v>
      </c>
      <c r="BX8" s="190">
        <v>44793569</v>
      </c>
      <c r="BY8" s="190">
        <v>281420341</v>
      </c>
      <c r="BZ8" s="190">
        <v>157075453</v>
      </c>
      <c r="CA8" s="209" t="s">
        <v>683</v>
      </c>
      <c r="CB8" s="209" t="s">
        <v>286</v>
      </c>
      <c r="CC8" s="167">
        <v>0.84470000000000001</v>
      </c>
      <c r="CD8" s="167">
        <v>4.0000000000000001E-3</v>
      </c>
      <c r="CE8" s="190" t="s">
        <v>286</v>
      </c>
      <c r="CF8" s="190">
        <v>310881529</v>
      </c>
      <c r="CG8" s="167">
        <v>1</v>
      </c>
      <c r="CH8" s="167" t="s">
        <v>286</v>
      </c>
      <c r="CI8" s="167" t="s">
        <v>286</v>
      </c>
      <c r="CJ8" s="167" t="s">
        <v>286</v>
      </c>
      <c r="CK8" s="167" t="s">
        <v>286</v>
      </c>
      <c r="CL8" s="167" t="s">
        <v>286</v>
      </c>
      <c r="CM8" s="167" t="s">
        <v>286</v>
      </c>
      <c r="CN8" s="219" t="s">
        <v>286</v>
      </c>
      <c r="CO8" s="213" t="s">
        <v>286</v>
      </c>
      <c r="CP8" s="213" t="s">
        <v>286</v>
      </c>
      <c r="CQ8" s="213" t="s">
        <v>286</v>
      </c>
      <c r="CR8" s="213" t="s">
        <v>286</v>
      </c>
      <c r="CS8" s="213" t="s">
        <v>286</v>
      </c>
      <c r="CT8" s="219" t="s">
        <v>286</v>
      </c>
      <c r="CU8" s="209" t="s">
        <v>286</v>
      </c>
      <c r="CV8" s="209" t="s">
        <v>286</v>
      </c>
      <c r="CW8" s="210" t="s">
        <v>286</v>
      </c>
      <c r="CX8" s="213" t="s">
        <v>286</v>
      </c>
      <c r="CY8" s="166" t="s">
        <v>286</v>
      </c>
      <c r="CZ8" s="166" t="s">
        <v>286</v>
      </c>
      <c r="DA8" s="167">
        <v>0.99299999999999999</v>
      </c>
      <c r="DB8" s="167">
        <v>1</v>
      </c>
      <c r="DC8" s="209" t="s">
        <v>715</v>
      </c>
      <c r="DD8" s="191">
        <v>29</v>
      </c>
      <c r="DE8" s="191">
        <v>9</v>
      </c>
      <c r="DF8" s="191" t="s">
        <v>286</v>
      </c>
      <c r="DG8" s="191" t="s">
        <v>286</v>
      </c>
      <c r="DH8" s="191">
        <v>29</v>
      </c>
      <c r="DI8" s="191">
        <v>8</v>
      </c>
      <c r="DJ8" s="191">
        <v>1</v>
      </c>
      <c r="DK8" s="191">
        <v>22</v>
      </c>
      <c r="DL8" s="191">
        <v>7</v>
      </c>
      <c r="DM8" s="192" t="s">
        <v>286</v>
      </c>
      <c r="DN8" s="192">
        <v>0.50929684132147246</v>
      </c>
      <c r="DO8" s="192">
        <v>0.70852941025653005</v>
      </c>
      <c r="DP8" s="118" t="s">
        <v>286</v>
      </c>
      <c r="DQ8" s="118" t="s">
        <v>286</v>
      </c>
      <c r="DR8" s="118" t="s">
        <v>286</v>
      </c>
      <c r="DS8" s="118" t="s">
        <v>286</v>
      </c>
      <c r="DT8" s="118" t="s">
        <v>286</v>
      </c>
      <c r="DU8" s="118" t="s">
        <v>286</v>
      </c>
    </row>
    <row r="9" spans="1:125" ht="15" customHeight="1" x14ac:dyDescent="0.35">
      <c r="A9" s="139">
        <v>44286</v>
      </c>
      <c r="B9" s="130" t="s">
        <v>294</v>
      </c>
      <c r="C9" s="130" t="s">
        <v>692</v>
      </c>
      <c r="D9" s="130" t="s">
        <v>676</v>
      </c>
      <c r="E9" s="214" t="s">
        <v>286</v>
      </c>
      <c r="F9" s="190">
        <v>25000000</v>
      </c>
      <c r="G9" s="190">
        <v>60000000</v>
      </c>
      <c r="H9" s="190">
        <v>15000000</v>
      </c>
      <c r="I9" s="190">
        <v>19043999.880000006</v>
      </c>
      <c r="J9" s="166" t="s">
        <v>286</v>
      </c>
      <c r="K9" s="166" t="s">
        <v>286</v>
      </c>
      <c r="L9" s="166" t="s">
        <v>286</v>
      </c>
      <c r="M9" s="209" t="s">
        <v>286</v>
      </c>
      <c r="N9" s="166" t="s">
        <v>286</v>
      </c>
      <c r="O9" s="210" t="s">
        <v>286</v>
      </c>
      <c r="P9" s="209" t="s">
        <v>693</v>
      </c>
      <c r="Q9" s="209" t="s">
        <v>739</v>
      </c>
      <c r="R9" s="210" t="s">
        <v>286</v>
      </c>
      <c r="S9" s="210" t="s">
        <v>286</v>
      </c>
      <c r="T9" s="209" t="s">
        <v>685</v>
      </c>
      <c r="U9" s="209" t="s">
        <v>678</v>
      </c>
      <c r="V9" s="167">
        <v>0.99</v>
      </c>
      <c r="W9" s="209" t="s">
        <v>679</v>
      </c>
      <c r="X9" s="118" t="s">
        <v>680</v>
      </c>
      <c r="Y9" s="210">
        <v>0</v>
      </c>
      <c r="Z9" s="209" t="s">
        <v>286</v>
      </c>
      <c r="AA9" s="209" t="s">
        <v>681</v>
      </c>
      <c r="AB9" s="212">
        <v>42541</v>
      </c>
      <c r="AC9" s="209" t="s">
        <v>694</v>
      </c>
      <c r="AD9" s="212">
        <v>42541</v>
      </c>
      <c r="AE9" s="167">
        <v>0.99</v>
      </c>
      <c r="AF9" s="212">
        <v>42541</v>
      </c>
      <c r="AG9" s="209" t="s">
        <v>695</v>
      </c>
      <c r="AH9" s="212">
        <v>42541</v>
      </c>
      <c r="AI9" s="209" t="s">
        <v>286</v>
      </c>
      <c r="AJ9" s="212" t="s">
        <v>286</v>
      </c>
      <c r="AK9" s="209" t="s">
        <v>679</v>
      </c>
      <c r="AL9" s="212">
        <v>42541</v>
      </c>
      <c r="AM9" s="209" t="s">
        <v>286</v>
      </c>
      <c r="AN9" s="209" t="s">
        <v>296</v>
      </c>
      <c r="AO9" s="212">
        <v>42541</v>
      </c>
      <c r="AP9" s="210" t="s">
        <v>286</v>
      </c>
      <c r="AQ9" s="210" t="s">
        <v>713</v>
      </c>
      <c r="AR9" s="209" t="s">
        <v>682</v>
      </c>
      <c r="AS9" s="210" t="s">
        <v>286</v>
      </c>
      <c r="AT9" s="213" t="s">
        <v>286</v>
      </c>
      <c r="AU9" s="166" t="s">
        <v>286</v>
      </c>
      <c r="AV9" s="166" t="s">
        <v>286</v>
      </c>
      <c r="AW9" s="166">
        <v>16319718.956000002</v>
      </c>
      <c r="AX9" s="166">
        <v>48428807.54999999</v>
      </c>
      <c r="AY9" s="166">
        <v>39412929.162840001</v>
      </c>
      <c r="AZ9" s="209" t="s">
        <v>693</v>
      </c>
      <c r="BA9" s="209" t="s">
        <v>696</v>
      </c>
      <c r="BB9" s="209" t="s">
        <v>697</v>
      </c>
      <c r="BC9" s="166" t="s">
        <v>286</v>
      </c>
      <c r="BD9" s="210" t="s">
        <v>286</v>
      </c>
      <c r="BE9" s="213" t="s">
        <v>286</v>
      </c>
      <c r="BF9" s="213" t="s">
        <v>286</v>
      </c>
      <c r="BG9" s="213" t="s">
        <v>286</v>
      </c>
      <c r="BH9" s="213" t="s">
        <v>286</v>
      </c>
      <c r="BI9" s="213" t="s">
        <v>286</v>
      </c>
      <c r="BJ9" s="213" t="s">
        <v>286</v>
      </c>
      <c r="BK9" s="209" t="s">
        <v>286</v>
      </c>
      <c r="BL9" s="209" t="s">
        <v>286</v>
      </c>
      <c r="BM9" s="209" t="s">
        <v>286</v>
      </c>
      <c r="BN9" s="209" t="s">
        <v>286</v>
      </c>
      <c r="BO9" s="209" t="s">
        <v>286</v>
      </c>
      <c r="BP9" s="218" t="s">
        <v>286</v>
      </c>
      <c r="BQ9" s="167" t="s">
        <v>286</v>
      </c>
      <c r="BR9" s="167" t="s">
        <v>286</v>
      </c>
      <c r="BS9" s="167" t="s">
        <v>286</v>
      </c>
      <c r="BT9" s="190">
        <v>153688116</v>
      </c>
      <c r="BU9" s="190">
        <v>131088423</v>
      </c>
      <c r="BV9" s="190">
        <v>367211875</v>
      </c>
      <c r="BW9" s="190">
        <v>262176846</v>
      </c>
      <c r="BX9" s="190">
        <v>79237208</v>
      </c>
      <c r="BY9" s="190">
        <v>440044964</v>
      </c>
      <c r="BZ9" s="190">
        <v>286356848</v>
      </c>
      <c r="CA9" s="209" t="s">
        <v>683</v>
      </c>
      <c r="CB9" s="209" t="s">
        <v>286</v>
      </c>
      <c r="CC9" s="167">
        <v>0.92430000000000001</v>
      </c>
      <c r="CD9" s="167">
        <v>2.8999999999999998E-3</v>
      </c>
      <c r="CE9" s="190" t="s">
        <v>286</v>
      </c>
      <c r="CF9" s="190">
        <v>314965798.10000002</v>
      </c>
      <c r="CG9" s="167">
        <v>1</v>
      </c>
      <c r="CH9" s="167" t="s">
        <v>286</v>
      </c>
      <c r="CI9" s="167" t="s">
        <v>286</v>
      </c>
      <c r="CJ9" s="167" t="s">
        <v>286</v>
      </c>
      <c r="CK9" s="167" t="s">
        <v>286</v>
      </c>
      <c r="CL9" s="167" t="s">
        <v>286</v>
      </c>
      <c r="CM9" s="167" t="s">
        <v>286</v>
      </c>
      <c r="CN9" s="219" t="s">
        <v>286</v>
      </c>
      <c r="CO9" s="213" t="s">
        <v>286</v>
      </c>
      <c r="CP9" s="213" t="s">
        <v>286</v>
      </c>
      <c r="CQ9" s="213" t="s">
        <v>286</v>
      </c>
      <c r="CR9" s="213" t="s">
        <v>286</v>
      </c>
      <c r="CS9" s="213" t="s">
        <v>286</v>
      </c>
      <c r="CT9" s="219" t="s">
        <v>286</v>
      </c>
      <c r="CU9" s="209" t="s">
        <v>286</v>
      </c>
      <c r="CV9" s="209" t="s">
        <v>286</v>
      </c>
      <c r="CW9" s="210" t="s">
        <v>286</v>
      </c>
      <c r="CX9" s="213" t="s">
        <v>286</v>
      </c>
      <c r="CY9" s="166" t="s">
        <v>286</v>
      </c>
      <c r="CZ9" s="166" t="s">
        <v>286</v>
      </c>
      <c r="DA9" s="167">
        <v>0.99299999999999999</v>
      </c>
      <c r="DB9" s="167">
        <v>1</v>
      </c>
      <c r="DC9" s="209" t="s">
        <v>715</v>
      </c>
      <c r="DD9" s="191">
        <v>30</v>
      </c>
      <c r="DE9" s="191">
        <v>9</v>
      </c>
      <c r="DF9" s="191" t="s">
        <v>286</v>
      </c>
      <c r="DG9" s="191" t="s">
        <v>286</v>
      </c>
      <c r="DH9" s="191">
        <v>30</v>
      </c>
      <c r="DI9" s="191">
        <v>8</v>
      </c>
      <c r="DJ9" s="191">
        <v>1</v>
      </c>
      <c r="DK9" s="191">
        <v>23</v>
      </c>
      <c r="DL9" s="191">
        <v>7</v>
      </c>
      <c r="DM9" s="192" t="s">
        <v>286</v>
      </c>
      <c r="DN9" s="192">
        <v>0.5033110743749909</v>
      </c>
      <c r="DO9" s="192">
        <v>0.70288832358467734</v>
      </c>
      <c r="DP9" s="118" t="s">
        <v>286</v>
      </c>
      <c r="DQ9" s="118" t="s">
        <v>286</v>
      </c>
      <c r="DR9" s="118" t="s">
        <v>286</v>
      </c>
      <c r="DS9" s="118" t="s">
        <v>286</v>
      </c>
      <c r="DT9" s="118" t="s">
        <v>286</v>
      </c>
      <c r="DU9" s="118" t="s">
        <v>286</v>
      </c>
    </row>
    <row r="10" spans="1:125" ht="15" customHeight="1" x14ac:dyDescent="0.35">
      <c r="A10" s="139">
        <v>44377</v>
      </c>
      <c r="B10" s="130" t="s">
        <v>294</v>
      </c>
      <c r="C10" s="130" t="s">
        <v>692</v>
      </c>
      <c r="D10" s="130" t="s">
        <v>676</v>
      </c>
      <c r="E10" s="214" t="s">
        <v>286</v>
      </c>
      <c r="F10" s="190">
        <v>25000000</v>
      </c>
      <c r="G10" s="190">
        <v>60000000</v>
      </c>
      <c r="H10" s="190">
        <v>15000000</v>
      </c>
      <c r="I10" s="190">
        <v>19369822.52</v>
      </c>
      <c r="J10" s="166" t="s">
        <v>286</v>
      </c>
      <c r="K10" s="166" t="s">
        <v>286</v>
      </c>
      <c r="L10" s="166" t="s">
        <v>286</v>
      </c>
      <c r="M10" s="209" t="s">
        <v>286</v>
      </c>
      <c r="N10" s="166" t="s">
        <v>286</v>
      </c>
      <c r="O10" s="210" t="s">
        <v>286</v>
      </c>
      <c r="P10" s="209" t="s">
        <v>693</v>
      </c>
      <c r="Q10" s="209" t="s">
        <v>739</v>
      </c>
      <c r="R10" s="210" t="s">
        <v>286</v>
      </c>
      <c r="S10" s="210" t="s">
        <v>286</v>
      </c>
      <c r="T10" s="209" t="s">
        <v>699</v>
      </c>
      <c r="U10" s="209" t="s">
        <v>678</v>
      </c>
      <c r="V10" s="167">
        <v>0.99</v>
      </c>
      <c r="W10" s="209" t="s">
        <v>679</v>
      </c>
      <c r="X10" s="118" t="s">
        <v>680</v>
      </c>
      <c r="Y10" s="210">
        <v>0</v>
      </c>
      <c r="Z10" s="209" t="s">
        <v>286</v>
      </c>
      <c r="AA10" s="209" t="s">
        <v>681</v>
      </c>
      <c r="AB10" s="212">
        <v>42541</v>
      </c>
      <c r="AC10" s="209" t="s">
        <v>694</v>
      </c>
      <c r="AD10" s="212">
        <v>42541</v>
      </c>
      <c r="AE10" s="167">
        <v>0.99</v>
      </c>
      <c r="AF10" s="212">
        <v>42541</v>
      </c>
      <c r="AG10" s="209" t="s">
        <v>695</v>
      </c>
      <c r="AH10" s="212">
        <v>42541</v>
      </c>
      <c r="AI10" s="209" t="s">
        <v>286</v>
      </c>
      <c r="AJ10" s="212" t="s">
        <v>286</v>
      </c>
      <c r="AK10" s="209" t="s">
        <v>679</v>
      </c>
      <c r="AL10" s="212">
        <v>42541</v>
      </c>
      <c r="AM10" s="209" t="s">
        <v>286</v>
      </c>
      <c r="AN10" s="209" t="s">
        <v>296</v>
      </c>
      <c r="AO10" s="212">
        <v>42541</v>
      </c>
      <c r="AP10" s="210" t="s">
        <v>286</v>
      </c>
      <c r="AQ10" s="210" t="s">
        <v>713</v>
      </c>
      <c r="AR10" s="209" t="s">
        <v>682</v>
      </c>
      <c r="AS10" s="210" t="s">
        <v>286</v>
      </c>
      <c r="AT10" s="213" t="s">
        <v>286</v>
      </c>
      <c r="AU10" s="166" t="s">
        <v>286</v>
      </c>
      <c r="AV10" s="166" t="s">
        <v>286</v>
      </c>
      <c r="AW10" s="166">
        <v>11136002.453833338</v>
      </c>
      <c r="AX10" s="166">
        <v>25036153.210000001</v>
      </c>
      <c r="AY10" s="166">
        <v>18643580.468560003</v>
      </c>
      <c r="AZ10" s="209" t="s">
        <v>693</v>
      </c>
      <c r="BA10" s="209" t="s">
        <v>696</v>
      </c>
      <c r="BB10" s="209" t="s">
        <v>697</v>
      </c>
      <c r="BC10" s="166" t="s">
        <v>286</v>
      </c>
      <c r="BD10" s="210" t="s">
        <v>286</v>
      </c>
      <c r="BE10" s="213" t="s">
        <v>286</v>
      </c>
      <c r="BF10" s="213" t="s">
        <v>286</v>
      </c>
      <c r="BG10" s="213" t="s">
        <v>286</v>
      </c>
      <c r="BH10" s="213" t="s">
        <v>286</v>
      </c>
      <c r="BI10" s="213" t="s">
        <v>286</v>
      </c>
      <c r="BJ10" s="213" t="s">
        <v>286</v>
      </c>
      <c r="BK10" s="209" t="s">
        <v>286</v>
      </c>
      <c r="BL10" s="209" t="s">
        <v>286</v>
      </c>
      <c r="BM10" s="209" t="s">
        <v>286</v>
      </c>
      <c r="BN10" s="209" t="s">
        <v>286</v>
      </c>
      <c r="BO10" s="209" t="s">
        <v>286</v>
      </c>
      <c r="BP10" s="218" t="s">
        <v>286</v>
      </c>
      <c r="BQ10" s="167" t="s">
        <v>286</v>
      </c>
      <c r="BR10" s="167" t="s">
        <v>286</v>
      </c>
      <c r="BS10" s="167" t="s">
        <v>286</v>
      </c>
      <c r="BT10" s="190">
        <v>153688116</v>
      </c>
      <c r="BU10" s="190">
        <v>131088423</v>
      </c>
      <c r="BV10" s="190">
        <v>367211875</v>
      </c>
      <c r="BW10" s="190">
        <v>262176846</v>
      </c>
      <c r="BX10" s="190">
        <v>79237208</v>
      </c>
      <c r="BY10" s="190">
        <v>440044964</v>
      </c>
      <c r="BZ10" s="190">
        <v>286356848</v>
      </c>
      <c r="CA10" s="209" t="s">
        <v>683</v>
      </c>
      <c r="CB10" s="209" t="s">
        <v>286</v>
      </c>
      <c r="CC10" s="167">
        <v>0.92430000000000001</v>
      </c>
      <c r="CD10" s="167">
        <v>2.8999999999999998E-3</v>
      </c>
      <c r="CE10" s="190" t="s">
        <v>286</v>
      </c>
      <c r="CF10" s="190">
        <v>316266125.86000001</v>
      </c>
      <c r="CG10" s="167">
        <v>1</v>
      </c>
      <c r="CH10" s="167" t="s">
        <v>286</v>
      </c>
      <c r="CI10" s="167" t="s">
        <v>286</v>
      </c>
      <c r="CJ10" s="167" t="s">
        <v>286</v>
      </c>
      <c r="CK10" s="167" t="s">
        <v>286</v>
      </c>
      <c r="CL10" s="167" t="s">
        <v>286</v>
      </c>
      <c r="CM10" s="167" t="s">
        <v>286</v>
      </c>
      <c r="CN10" s="219" t="s">
        <v>286</v>
      </c>
      <c r="CO10" s="213" t="s">
        <v>286</v>
      </c>
      <c r="CP10" s="213" t="s">
        <v>286</v>
      </c>
      <c r="CQ10" s="213" t="s">
        <v>286</v>
      </c>
      <c r="CR10" s="213" t="s">
        <v>286</v>
      </c>
      <c r="CS10" s="213" t="s">
        <v>286</v>
      </c>
      <c r="CT10" s="219" t="s">
        <v>286</v>
      </c>
      <c r="CU10" s="209" t="s">
        <v>286</v>
      </c>
      <c r="CV10" s="209" t="s">
        <v>286</v>
      </c>
      <c r="CW10" s="210" t="s">
        <v>286</v>
      </c>
      <c r="CX10" s="213" t="s">
        <v>286</v>
      </c>
      <c r="CY10" s="166" t="s">
        <v>286</v>
      </c>
      <c r="CZ10" s="166" t="s">
        <v>286</v>
      </c>
      <c r="DA10" s="167">
        <v>0.99600000000000011</v>
      </c>
      <c r="DB10" s="167">
        <v>1</v>
      </c>
      <c r="DC10" s="209" t="s">
        <v>715</v>
      </c>
      <c r="DD10" s="191">
        <v>30</v>
      </c>
      <c r="DE10" s="191">
        <v>9</v>
      </c>
      <c r="DF10" s="191" t="s">
        <v>286</v>
      </c>
      <c r="DG10" s="191" t="s">
        <v>286</v>
      </c>
      <c r="DH10" s="191">
        <v>30</v>
      </c>
      <c r="DI10" s="191">
        <v>8</v>
      </c>
      <c r="DJ10" s="191">
        <v>1</v>
      </c>
      <c r="DK10" s="191">
        <v>23</v>
      </c>
      <c r="DL10" s="191">
        <v>7</v>
      </c>
      <c r="DM10" s="192" t="s">
        <v>286</v>
      </c>
      <c r="DN10" s="192">
        <v>0.49636313291320744</v>
      </c>
      <c r="DO10" s="192">
        <v>0.69700529914819265</v>
      </c>
      <c r="DP10" s="118" t="s">
        <v>286</v>
      </c>
      <c r="DQ10" s="118" t="s">
        <v>286</v>
      </c>
      <c r="DR10" s="118" t="s">
        <v>286</v>
      </c>
      <c r="DS10" s="118" t="s">
        <v>286</v>
      </c>
      <c r="DT10" s="118" t="s">
        <v>286</v>
      </c>
      <c r="DU10" s="118" t="s">
        <v>286</v>
      </c>
    </row>
    <row r="11" spans="1:125" ht="15" customHeight="1" x14ac:dyDescent="0.35">
      <c r="A11" s="139">
        <v>44469</v>
      </c>
      <c r="B11" s="130" t="s">
        <v>294</v>
      </c>
      <c r="C11" s="130" t="s">
        <v>692</v>
      </c>
      <c r="D11" s="130" t="s">
        <v>676</v>
      </c>
      <c r="E11" s="214" t="s">
        <v>286</v>
      </c>
      <c r="F11" s="190">
        <v>25000000</v>
      </c>
      <c r="G11" s="190">
        <v>60000000</v>
      </c>
      <c r="H11" s="190">
        <v>15000000</v>
      </c>
      <c r="I11" s="190">
        <v>19456471.730000004</v>
      </c>
      <c r="J11" s="166" t="s">
        <v>286</v>
      </c>
      <c r="K11" s="166" t="s">
        <v>286</v>
      </c>
      <c r="L11" s="166" t="s">
        <v>286</v>
      </c>
      <c r="M11" s="209" t="s">
        <v>286</v>
      </c>
      <c r="N11" s="166" t="s">
        <v>286</v>
      </c>
      <c r="O11" s="210" t="s">
        <v>286</v>
      </c>
      <c r="P11" s="209" t="s">
        <v>693</v>
      </c>
      <c r="Q11" s="209" t="s">
        <v>739</v>
      </c>
      <c r="R11" s="210" t="s">
        <v>286</v>
      </c>
      <c r="S11" s="210" t="s">
        <v>286</v>
      </c>
      <c r="T11" s="209" t="s">
        <v>699</v>
      </c>
      <c r="U11" s="209" t="s">
        <v>678</v>
      </c>
      <c r="V11" s="167">
        <v>0.99</v>
      </c>
      <c r="W11" s="209" t="s">
        <v>679</v>
      </c>
      <c r="X11" s="118" t="s">
        <v>680</v>
      </c>
      <c r="Y11" s="210">
        <v>0</v>
      </c>
      <c r="Z11" s="209" t="s">
        <v>286</v>
      </c>
      <c r="AA11" s="209" t="s">
        <v>681</v>
      </c>
      <c r="AB11" s="212">
        <v>42541</v>
      </c>
      <c r="AC11" s="209" t="s">
        <v>694</v>
      </c>
      <c r="AD11" s="212">
        <v>42541</v>
      </c>
      <c r="AE11" s="167">
        <v>0.99</v>
      </c>
      <c r="AF11" s="212">
        <v>42541</v>
      </c>
      <c r="AG11" s="209" t="s">
        <v>695</v>
      </c>
      <c r="AH11" s="212">
        <v>42541</v>
      </c>
      <c r="AI11" s="209" t="s">
        <v>286</v>
      </c>
      <c r="AJ11" s="212" t="s">
        <v>286</v>
      </c>
      <c r="AK11" s="209" t="s">
        <v>679</v>
      </c>
      <c r="AL11" s="212">
        <v>42541</v>
      </c>
      <c r="AM11" s="209" t="s">
        <v>286</v>
      </c>
      <c r="AN11" s="209" t="s">
        <v>296</v>
      </c>
      <c r="AO11" s="212">
        <v>42541</v>
      </c>
      <c r="AP11" s="210" t="s">
        <v>286</v>
      </c>
      <c r="AQ11" s="210" t="s">
        <v>713</v>
      </c>
      <c r="AR11" s="209" t="s">
        <v>682</v>
      </c>
      <c r="AS11" s="210" t="s">
        <v>286</v>
      </c>
      <c r="AT11" s="213" t="s">
        <v>286</v>
      </c>
      <c r="AU11" s="166" t="s">
        <v>286</v>
      </c>
      <c r="AV11" s="166" t="s">
        <v>286</v>
      </c>
      <c r="AW11" s="166">
        <v>7541524.7706666654</v>
      </c>
      <c r="AX11" s="166">
        <v>15546005.220000003</v>
      </c>
      <c r="AY11" s="166">
        <v>6059181.5711000003</v>
      </c>
      <c r="AZ11" s="209" t="s">
        <v>693</v>
      </c>
      <c r="BA11" s="209" t="s">
        <v>696</v>
      </c>
      <c r="BB11" s="209" t="s">
        <v>697</v>
      </c>
      <c r="BC11" s="166" t="s">
        <v>286</v>
      </c>
      <c r="BD11" s="210" t="s">
        <v>286</v>
      </c>
      <c r="BE11" s="213" t="s">
        <v>286</v>
      </c>
      <c r="BF11" s="213" t="s">
        <v>286</v>
      </c>
      <c r="BG11" s="213" t="s">
        <v>286</v>
      </c>
      <c r="BH11" s="213" t="s">
        <v>286</v>
      </c>
      <c r="BI11" s="213" t="s">
        <v>286</v>
      </c>
      <c r="BJ11" s="213" t="s">
        <v>286</v>
      </c>
      <c r="BK11" s="209" t="s">
        <v>286</v>
      </c>
      <c r="BL11" s="209" t="s">
        <v>286</v>
      </c>
      <c r="BM11" s="209" t="s">
        <v>286</v>
      </c>
      <c r="BN11" s="209" t="s">
        <v>286</v>
      </c>
      <c r="BO11" s="209" t="s">
        <v>286</v>
      </c>
      <c r="BP11" s="218" t="s">
        <v>286</v>
      </c>
      <c r="BQ11" s="167" t="s">
        <v>286</v>
      </c>
      <c r="BR11" s="167" t="s">
        <v>286</v>
      </c>
      <c r="BS11" s="167" t="s">
        <v>286</v>
      </c>
      <c r="BT11" s="190">
        <v>153688116</v>
      </c>
      <c r="BU11" s="190">
        <v>131088423</v>
      </c>
      <c r="BV11" s="190">
        <v>367211875</v>
      </c>
      <c r="BW11" s="190">
        <v>262176846</v>
      </c>
      <c r="BX11" s="190">
        <v>79237208</v>
      </c>
      <c r="BY11" s="190">
        <v>440044964</v>
      </c>
      <c r="BZ11" s="190">
        <v>286356848</v>
      </c>
      <c r="CA11" s="209" t="s">
        <v>683</v>
      </c>
      <c r="CB11" s="209" t="s">
        <v>286</v>
      </c>
      <c r="CC11" s="167">
        <v>0.92430000000000001</v>
      </c>
      <c r="CD11" s="167">
        <v>2.8999999999999998E-3</v>
      </c>
      <c r="CE11" s="190" t="s">
        <v>286</v>
      </c>
      <c r="CF11" s="190">
        <v>308999094.54999995</v>
      </c>
      <c r="CG11" s="167">
        <v>1</v>
      </c>
      <c r="CH11" s="167" t="s">
        <v>286</v>
      </c>
      <c r="CI11" s="167" t="s">
        <v>286</v>
      </c>
      <c r="CJ11" s="167" t="s">
        <v>286</v>
      </c>
      <c r="CK11" s="167" t="s">
        <v>286</v>
      </c>
      <c r="CL11" s="167" t="s">
        <v>286</v>
      </c>
      <c r="CM11" s="167" t="s">
        <v>286</v>
      </c>
      <c r="CN11" s="219" t="s">
        <v>286</v>
      </c>
      <c r="CO11" s="213" t="s">
        <v>286</v>
      </c>
      <c r="CP11" s="213" t="s">
        <v>286</v>
      </c>
      <c r="CQ11" s="213" t="s">
        <v>286</v>
      </c>
      <c r="CR11" s="213" t="s">
        <v>286</v>
      </c>
      <c r="CS11" s="213" t="s">
        <v>286</v>
      </c>
      <c r="CT11" s="219" t="s">
        <v>286</v>
      </c>
      <c r="CU11" s="209" t="s">
        <v>286</v>
      </c>
      <c r="CV11" s="209" t="s">
        <v>286</v>
      </c>
      <c r="CW11" s="210" t="s">
        <v>286</v>
      </c>
      <c r="CX11" s="213" t="s">
        <v>286</v>
      </c>
      <c r="CY11" s="166" t="s">
        <v>286</v>
      </c>
      <c r="CZ11" s="166" t="s">
        <v>286</v>
      </c>
      <c r="DA11" s="167">
        <v>0.99600000000000011</v>
      </c>
      <c r="DB11" s="167">
        <v>1</v>
      </c>
      <c r="DC11" s="209" t="s">
        <v>715</v>
      </c>
      <c r="DD11" s="191">
        <v>30</v>
      </c>
      <c r="DE11" s="191">
        <v>9</v>
      </c>
      <c r="DF11" s="191" t="s">
        <v>286</v>
      </c>
      <c r="DG11" s="191" t="s">
        <v>286</v>
      </c>
      <c r="DH11" s="191">
        <v>30</v>
      </c>
      <c r="DI11" s="191">
        <v>8</v>
      </c>
      <c r="DJ11" s="191">
        <v>1</v>
      </c>
      <c r="DK11" s="191">
        <v>23</v>
      </c>
      <c r="DL11" s="191">
        <v>7</v>
      </c>
      <c r="DM11" s="192" t="s">
        <v>286</v>
      </c>
      <c r="DN11" s="192">
        <v>0.47510000000000002</v>
      </c>
      <c r="DO11" s="192">
        <v>0.68340000000000001</v>
      </c>
      <c r="DP11" s="118" t="s">
        <v>286</v>
      </c>
      <c r="DQ11" s="118" t="s">
        <v>286</v>
      </c>
      <c r="DR11" s="118" t="s">
        <v>286</v>
      </c>
      <c r="DS11" s="118" t="s">
        <v>286</v>
      </c>
      <c r="DT11" s="118" t="s">
        <v>286</v>
      </c>
      <c r="DU11" s="118" t="s">
        <v>286</v>
      </c>
    </row>
    <row r="12" spans="1:125" ht="15" customHeight="1" x14ac:dyDescent="0.35">
      <c r="A12" s="139">
        <v>44561</v>
      </c>
      <c r="B12" s="130" t="s">
        <v>294</v>
      </c>
      <c r="C12" s="130" t="s">
        <v>692</v>
      </c>
      <c r="D12" s="130" t="s">
        <v>676</v>
      </c>
      <c r="E12" s="214" t="s">
        <v>286</v>
      </c>
      <c r="F12" s="190">
        <v>25000000</v>
      </c>
      <c r="G12" s="190">
        <v>60000000</v>
      </c>
      <c r="H12" s="190">
        <v>15000000</v>
      </c>
      <c r="I12" s="190">
        <v>19456471.730000004</v>
      </c>
      <c r="J12" s="166" t="s">
        <v>286</v>
      </c>
      <c r="K12" s="166" t="s">
        <v>286</v>
      </c>
      <c r="L12" s="166" t="s">
        <v>286</v>
      </c>
      <c r="M12" s="209" t="s">
        <v>286</v>
      </c>
      <c r="N12" s="166" t="s">
        <v>286</v>
      </c>
      <c r="O12" s="210" t="s">
        <v>286</v>
      </c>
      <c r="P12" s="209" t="s">
        <v>693</v>
      </c>
      <c r="Q12" s="209" t="s">
        <v>740</v>
      </c>
      <c r="R12" s="210" t="s">
        <v>286</v>
      </c>
      <c r="S12" s="210" t="s">
        <v>286</v>
      </c>
      <c r="T12" s="209" t="s">
        <v>699</v>
      </c>
      <c r="U12" s="209" t="s">
        <v>678</v>
      </c>
      <c r="V12" s="167">
        <v>0.99</v>
      </c>
      <c r="W12" s="209" t="s">
        <v>679</v>
      </c>
      <c r="X12" s="118" t="s">
        <v>701</v>
      </c>
      <c r="Y12" s="210">
        <v>0</v>
      </c>
      <c r="Z12" s="209" t="s">
        <v>286</v>
      </c>
      <c r="AA12" s="209" t="s">
        <v>681</v>
      </c>
      <c r="AB12" s="212">
        <v>42541</v>
      </c>
      <c r="AC12" s="209" t="s">
        <v>694</v>
      </c>
      <c r="AD12" s="212">
        <v>42541</v>
      </c>
      <c r="AE12" s="167">
        <v>0.99</v>
      </c>
      <c r="AF12" s="212">
        <v>42541</v>
      </c>
      <c r="AG12" s="209" t="s">
        <v>695</v>
      </c>
      <c r="AH12" s="212">
        <v>42541</v>
      </c>
      <c r="AI12" s="209" t="s">
        <v>286</v>
      </c>
      <c r="AJ12" s="212" t="s">
        <v>286</v>
      </c>
      <c r="AK12" s="209" t="s">
        <v>679</v>
      </c>
      <c r="AL12" s="212">
        <v>42541</v>
      </c>
      <c r="AM12" s="209" t="s">
        <v>286</v>
      </c>
      <c r="AN12" s="209" t="s">
        <v>296</v>
      </c>
      <c r="AO12" s="212">
        <v>42541</v>
      </c>
      <c r="AP12" s="210" t="s">
        <v>286</v>
      </c>
      <c r="AQ12" s="210" t="s">
        <v>713</v>
      </c>
      <c r="AR12" s="209" t="s">
        <v>682</v>
      </c>
      <c r="AS12" s="210" t="s">
        <v>286</v>
      </c>
      <c r="AT12" s="213" t="s">
        <v>286</v>
      </c>
      <c r="AU12" s="166" t="s">
        <v>286</v>
      </c>
      <c r="AV12" s="166" t="s">
        <v>286</v>
      </c>
      <c r="AW12" s="166">
        <v>7541471.5046774196</v>
      </c>
      <c r="AX12" s="166">
        <v>34203202.679999992</v>
      </c>
      <c r="AY12" s="166">
        <v>11876297.892139999</v>
      </c>
      <c r="AZ12" s="209" t="s">
        <v>693</v>
      </c>
      <c r="BA12" s="209" t="s">
        <v>696</v>
      </c>
      <c r="BB12" s="209" t="s">
        <v>697</v>
      </c>
      <c r="BC12" s="166" t="s">
        <v>286</v>
      </c>
      <c r="BD12" s="210" t="s">
        <v>286</v>
      </c>
      <c r="BE12" s="213" t="s">
        <v>286</v>
      </c>
      <c r="BF12" s="213" t="s">
        <v>286</v>
      </c>
      <c r="BG12" s="213" t="s">
        <v>286</v>
      </c>
      <c r="BH12" s="213" t="s">
        <v>286</v>
      </c>
      <c r="BI12" s="213" t="s">
        <v>286</v>
      </c>
      <c r="BJ12" s="213" t="s">
        <v>286</v>
      </c>
      <c r="BK12" s="209" t="s">
        <v>286</v>
      </c>
      <c r="BL12" s="209" t="s">
        <v>286</v>
      </c>
      <c r="BM12" s="209" t="s">
        <v>286</v>
      </c>
      <c r="BN12" s="209" t="s">
        <v>286</v>
      </c>
      <c r="BO12" s="209" t="s">
        <v>286</v>
      </c>
      <c r="BP12" s="218" t="s">
        <v>286</v>
      </c>
      <c r="BQ12" s="167" t="s">
        <v>286</v>
      </c>
      <c r="BR12" s="167" t="s">
        <v>286</v>
      </c>
      <c r="BS12" s="167" t="s">
        <v>286</v>
      </c>
      <c r="BT12" s="190">
        <v>153688116</v>
      </c>
      <c r="BU12" s="190">
        <v>131088423</v>
      </c>
      <c r="BV12" s="190">
        <v>367211875</v>
      </c>
      <c r="BW12" s="190">
        <v>262176846</v>
      </c>
      <c r="BX12" s="190">
        <v>79237208</v>
      </c>
      <c r="BY12" s="190">
        <v>440044964</v>
      </c>
      <c r="BZ12" s="190">
        <v>286356848</v>
      </c>
      <c r="CA12" s="209" t="s">
        <v>683</v>
      </c>
      <c r="CB12" s="209" t="s">
        <v>286</v>
      </c>
      <c r="CC12" s="167">
        <v>0.92430000000000001</v>
      </c>
      <c r="CD12" s="167">
        <v>2.8999999999999998E-3</v>
      </c>
      <c r="CE12" s="190" t="s">
        <v>286</v>
      </c>
      <c r="CF12" s="190">
        <v>305374693.23000002</v>
      </c>
      <c r="CG12" s="167">
        <v>1</v>
      </c>
      <c r="CH12" s="167" t="s">
        <v>286</v>
      </c>
      <c r="CI12" s="167" t="s">
        <v>286</v>
      </c>
      <c r="CJ12" s="167" t="s">
        <v>286</v>
      </c>
      <c r="CK12" s="167" t="s">
        <v>286</v>
      </c>
      <c r="CL12" s="167" t="s">
        <v>286</v>
      </c>
      <c r="CM12" s="167" t="s">
        <v>286</v>
      </c>
      <c r="CN12" s="219" t="s">
        <v>286</v>
      </c>
      <c r="CO12" s="213" t="s">
        <v>286</v>
      </c>
      <c r="CP12" s="213" t="s">
        <v>286</v>
      </c>
      <c r="CQ12" s="213" t="s">
        <v>286</v>
      </c>
      <c r="CR12" s="213" t="s">
        <v>286</v>
      </c>
      <c r="CS12" s="213" t="s">
        <v>286</v>
      </c>
      <c r="CT12" s="219" t="s">
        <v>286</v>
      </c>
      <c r="CU12" s="209" t="s">
        <v>286</v>
      </c>
      <c r="CV12" s="209" t="s">
        <v>286</v>
      </c>
      <c r="CW12" s="210" t="s">
        <v>286</v>
      </c>
      <c r="CX12" s="213" t="s">
        <v>286</v>
      </c>
      <c r="CY12" s="166" t="s">
        <v>286</v>
      </c>
      <c r="CZ12" s="166" t="s">
        <v>286</v>
      </c>
      <c r="DA12" s="167">
        <v>0.998</v>
      </c>
      <c r="DB12" s="167">
        <v>0.99860000000000004</v>
      </c>
      <c r="DC12" s="209" t="s">
        <v>715</v>
      </c>
      <c r="DD12" s="191">
        <v>30</v>
      </c>
      <c r="DE12" s="191">
        <v>9</v>
      </c>
      <c r="DF12" s="191" t="s">
        <v>286</v>
      </c>
      <c r="DG12" s="191" t="s">
        <v>286</v>
      </c>
      <c r="DH12" s="191">
        <v>30</v>
      </c>
      <c r="DI12" s="191">
        <v>8</v>
      </c>
      <c r="DJ12" s="191">
        <v>1</v>
      </c>
      <c r="DK12" s="191">
        <v>23</v>
      </c>
      <c r="DL12" s="191">
        <v>7</v>
      </c>
      <c r="DM12" s="192" t="s">
        <v>286</v>
      </c>
      <c r="DN12" s="192">
        <v>0.47509400000000002</v>
      </c>
      <c r="DO12" s="192">
        <v>0.68344899999999997</v>
      </c>
      <c r="DP12" s="118" t="s">
        <v>286</v>
      </c>
      <c r="DQ12" s="118" t="s">
        <v>286</v>
      </c>
      <c r="DR12" s="118" t="s">
        <v>286</v>
      </c>
      <c r="DS12" s="118" t="s">
        <v>286</v>
      </c>
      <c r="DT12" s="118" t="s">
        <v>286</v>
      </c>
      <c r="DU12" s="118" t="s">
        <v>286</v>
      </c>
    </row>
    <row r="13" spans="1:125" ht="15" customHeight="1" x14ac:dyDescent="0.35">
      <c r="A13" s="139">
        <v>44651</v>
      </c>
      <c r="B13" s="130" t="s">
        <v>294</v>
      </c>
      <c r="C13" s="130" t="s">
        <v>692</v>
      </c>
      <c r="D13" s="130" t="s">
        <v>676</v>
      </c>
      <c r="E13" s="166" t="s">
        <v>286</v>
      </c>
      <c r="F13" s="190">
        <v>25000000</v>
      </c>
      <c r="G13" s="190">
        <v>60000000</v>
      </c>
      <c r="H13" s="190">
        <v>15000000</v>
      </c>
      <c r="I13" s="190">
        <v>19585730.375608999</v>
      </c>
      <c r="J13" s="166" t="s">
        <v>286</v>
      </c>
      <c r="K13" s="166" t="s">
        <v>286</v>
      </c>
      <c r="L13" s="166" t="s">
        <v>286</v>
      </c>
      <c r="M13" s="209" t="s">
        <v>286</v>
      </c>
      <c r="N13" s="166" t="s">
        <v>286</v>
      </c>
      <c r="O13" s="210" t="s">
        <v>286</v>
      </c>
      <c r="P13" s="209" t="s">
        <v>693</v>
      </c>
      <c r="Q13" s="209" t="s">
        <v>740</v>
      </c>
      <c r="R13" s="210" t="s">
        <v>286</v>
      </c>
      <c r="S13" s="210" t="s">
        <v>286</v>
      </c>
      <c r="T13" s="209" t="s">
        <v>709</v>
      </c>
      <c r="U13" s="209" t="s">
        <v>678</v>
      </c>
      <c r="V13" s="167">
        <v>0.99</v>
      </c>
      <c r="W13" s="209" t="s">
        <v>679</v>
      </c>
      <c r="X13" s="118">
        <v>240</v>
      </c>
      <c r="Y13" s="210">
        <v>0</v>
      </c>
      <c r="Z13" s="209" t="s">
        <v>710</v>
      </c>
      <c r="AA13" s="209" t="s">
        <v>681</v>
      </c>
      <c r="AB13" s="212">
        <v>42541</v>
      </c>
      <c r="AC13" s="209" t="s">
        <v>694</v>
      </c>
      <c r="AD13" s="212">
        <v>42541</v>
      </c>
      <c r="AE13" s="167">
        <v>0.99</v>
      </c>
      <c r="AF13" s="212">
        <v>42541</v>
      </c>
      <c r="AG13" s="209" t="s">
        <v>695</v>
      </c>
      <c r="AH13" s="212">
        <v>42541</v>
      </c>
      <c r="AI13" s="209" t="s">
        <v>286</v>
      </c>
      <c r="AJ13" s="212" t="s">
        <v>286</v>
      </c>
      <c r="AK13" s="209" t="s">
        <v>679</v>
      </c>
      <c r="AL13" s="212">
        <v>42541</v>
      </c>
      <c r="AM13" s="209" t="s">
        <v>711</v>
      </c>
      <c r="AN13" s="209" t="s">
        <v>725</v>
      </c>
      <c r="AO13" s="212">
        <v>44564</v>
      </c>
      <c r="AP13" s="210" t="s">
        <v>286</v>
      </c>
      <c r="AQ13" s="209" t="s">
        <v>713</v>
      </c>
      <c r="AR13" s="209" t="s">
        <v>714</v>
      </c>
      <c r="AS13" s="210" t="s">
        <v>286</v>
      </c>
      <c r="AT13" s="213" t="s">
        <v>286</v>
      </c>
      <c r="AU13" s="166" t="s">
        <v>286</v>
      </c>
      <c r="AV13" s="166" t="s">
        <v>286</v>
      </c>
      <c r="AW13" s="166" t="s">
        <v>286</v>
      </c>
      <c r="AX13" s="166" t="s">
        <v>286</v>
      </c>
      <c r="AY13" s="166">
        <v>23639092.609999999</v>
      </c>
      <c r="AZ13" s="209" t="s">
        <v>693</v>
      </c>
      <c r="BA13" s="209" t="s">
        <v>696</v>
      </c>
      <c r="BB13" s="209" t="s">
        <v>697</v>
      </c>
      <c r="BC13" s="166" t="s">
        <v>286</v>
      </c>
      <c r="BD13" s="210">
        <v>0</v>
      </c>
      <c r="BE13" s="213">
        <v>1</v>
      </c>
      <c r="BF13" s="213" t="s">
        <v>286</v>
      </c>
      <c r="BG13" s="213" t="s">
        <v>286</v>
      </c>
      <c r="BH13" s="213">
        <v>1</v>
      </c>
      <c r="BI13" s="213" t="s">
        <v>286</v>
      </c>
      <c r="BJ13" s="213" t="s">
        <v>286</v>
      </c>
      <c r="BK13" s="209" t="s">
        <v>286</v>
      </c>
      <c r="BL13" s="209" t="s">
        <v>286</v>
      </c>
      <c r="BM13" s="209" t="s">
        <v>286</v>
      </c>
      <c r="BN13" s="209" t="s">
        <v>286</v>
      </c>
      <c r="BO13" s="209" t="s">
        <v>286</v>
      </c>
      <c r="BP13" s="167" t="s">
        <v>286</v>
      </c>
      <c r="BQ13" s="167" t="s">
        <v>286</v>
      </c>
      <c r="BR13" s="167" t="s">
        <v>286</v>
      </c>
      <c r="BS13" s="167" t="s">
        <v>286</v>
      </c>
      <c r="BT13" s="190">
        <v>123366643</v>
      </c>
      <c r="BU13" s="190">
        <v>115440952</v>
      </c>
      <c r="BV13" s="190">
        <v>328880427</v>
      </c>
      <c r="BW13" s="190">
        <v>230881904</v>
      </c>
      <c r="BX13" s="190">
        <v>73833567</v>
      </c>
      <c r="BY13" s="190">
        <v>371491912</v>
      </c>
      <c r="BZ13" s="190">
        <v>248125269</v>
      </c>
      <c r="CA13" s="209" t="s">
        <v>683</v>
      </c>
      <c r="CB13" s="209" t="s">
        <v>286</v>
      </c>
      <c r="CC13" s="167">
        <v>0.90169999999999995</v>
      </c>
      <c r="CD13" s="167">
        <v>3.5000000000000001E-3</v>
      </c>
      <c r="CE13" s="190" t="s">
        <v>286</v>
      </c>
      <c r="CF13" s="190">
        <v>316802196.94</v>
      </c>
      <c r="CG13" s="167">
        <v>1</v>
      </c>
      <c r="CH13" s="167" t="s">
        <v>286</v>
      </c>
      <c r="CI13" s="167" t="s">
        <v>286</v>
      </c>
      <c r="CJ13" s="167" t="s">
        <v>286</v>
      </c>
      <c r="CK13" s="167" t="s">
        <v>286</v>
      </c>
      <c r="CL13" s="167" t="s">
        <v>286</v>
      </c>
      <c r="CM13" s="167" t="s">
        <v>286</v>
      </c>
      <c r="CN13" s="219" t="s">
        <v>286</v>
      </c>
      <c r="CO13" s="213" t="s">
        <v>286</v>
      </c>
      <c r="CP13" s="213" t="s">
        <v>286</v>
      </c>
      <c r="CQ13" s="213" t="s">
        <v>286</v>
      </c>
      <c r="CR13" s="213" t="s">
        <v>286</v>
      </c>
      <c r="CS13" s="213" t="s">
        <v>286</v>
      </c>
      <c r="CT13" s="219" t="s">
        <v>286</v>
      </c>
      <c r="CU13" s="209" t="s">
        <v>286</v>
      </c>
      <c r="CV13" s="209" t="s">
        <v>286</v>
      </c>
      <c r="CW13" s="210" t="s">
        <v>286</v>
      </c>
      <c r="CX13" s="213" t="s">
        <v>286</v>
      </c>
      <c r="CY13" s="166" t="s">
        <v>286</v>
      </c>
      <c r="CZ13" s="166" t="s">
        <v>286</v>
      </c>
      <c r="DA13" s="167">
        <v>0.998</v>
      </c>
      <c r="DB13" s="167">
        <v>0.99860000000000004</v>
      </c>
      <c r="DC13" s="209" t="s">
        <v>715</v>
      </c>
      <c r="DD13" s="191">
        <v>30</v>
      </c>
      <c r="DE13" s="191" t="s">
        <v>286</v>
      </c>
      <c r="DF13" s="191" t="s">
        <v>286</v>
      </c>
      <c r="DG13" s="191" t="s">
        <v>286</v>
      </c>
      <c r="DH13" s="191" t="s">
        <v>286</v>
      </c>
      <c r="DI13" s="191" t="s">
        <v>286</v>
      </c>
      <c r="DJ13" s="191" t="s">
        <v>286</v>
      </c>
      <c r="DK13" s="191">
        <v>30</v>
      </c>
      <c r="DL13" s="191" t="s">
        <v>286</v>
      </c>
      <c r="DM13" s="192" t="s">
        <v>286</v>
      </c>
      <c r="DN13" s="192">
        <v>0.50143269199999996</v>
      </c>
      <c r="DO13" s="192">
        <v>0.75874043999999996</v>
      </c>
      <c r="DP13" s="118" t="s">
        <v>286</v>
      </c>
      <c r="DQ13" s="118" t="s">
        <v>286</v>
      </c>
      <c r="DR13" s="118" t="s">
        <v>286</v>
      </c>
      <c r="DS13" s="118" t="s">
        <v>286</v>
      </c>
      <c r="DT13" s="118" t="s">
        <v>286</v>
      </c>
      <c r="DU13" s="118" t="s">
        <v>286</v>
      </c>
    </row>
    <row r="14" spans="1:125" ht="15" customHeight="1" x14ac:dyDescent="0.35">
      <c r="A14" s="139">
        <v>44742</v>
      </c>
      <c r="B14" s="130" t="s">
        <v>294</v>
      </c>
      <c r="C14" s="130" t="s">
        <v>692</v>
      </c>
      <c r="D14" s="130" t="s">
        <v>676</v>
      </c>
      <c r="E14" s="166" t="s">
        <v>286</v>
      </c>
      <c r="F14" s="190">
        <v>25000000</v>
      </c>
      <c r="G14" s="190">
        <v>60000000</v>
      </c>
      <c r="H14" s="190">
        <v>15000000</v>
      </c>
      <c r="I14" s="190">
        <v>19691580.16</v>
      </c>
      <c r="J14" s="166" t="s">
        <v>286</v>
      </c>
      <c r="K14" s="166" t="s">
        <v>286</v>
      </c>
      <c r="L14" s="166" t="s">
        <v>286</v>
      </c>
      <c r="M14" s="209" t="s">
        <v>286</v>
      </c>
      <c r="N14" s="166" t="s">
        <v>286</v>
      </c>
      <c r="O14" s="210" t="s">
        <v>286</v>
      </c>
      <c r="P14" s="209" t="s">
        <v>693</v>
      </c>
      <c r="Q14" s="209" t="s">
        <v>740</v>
      </c>
      <c r="R14" s="210" t="s">
        <v>286</v>
      </c>
      <c r="S14" s="210" t="s">
        <v>286</v>
      </c>
      <c r="T14" s="211" t="s">
        <v>729</v>
      </c>
      <c r="U14" s="209" t="s">
        <v>678</v>
      </c>
      <c r="V14" s="167">
        <v>0.99</v>
      </c>
      <c r="W14" s="209" t="s">
        <v>679</v>
      </c>
      <c r="X14" s="130">
        <v>240</v>
      </c>
      <c r="Y14" s="210">
        <v>0</v>
      </c>
      <c r="Z14" s="209" t="s">
        <v>710</v>
      </c>
      <c r="AA14" s="209" t="s">
        <v>681</v>
      </c>
      <c r="AB14" s="212">
        <v>42541</v>
      </c>
      <c r="AC14" s="209" t="s">
        <v>694</v>
      </c>
      <c r="AD14" s="212">
        <v>42541</v>
      </c>
      <c r="AE14" s="167">
        <v>0.99</v>
      </c>
      <c r="AF14" s="212">
        <v>42541</v>
      </c>
      <c r="AG14" s="209" t="s">
        <v>695</v>
      </c>
      <c r="AH14" s="212">
        <v>42541</v>
      </c>
      <c r="AI14" s="209" t="s">
        <v>286</v>
      </c>
      <c r="AJ14" s="212" t="s">
        <v>286</v>
      </c>
      <c r="AK14" s="209" t="s">
        <v>679</v>
      </c>
      <c r="AL14" s="212">
        <v>42541</v>
      </c>
      <c r="AM14" s="200" t="s">
        <v>711</v>
      </c>
      <c r="AN14" s="209" t="s">
        <v>725</v>
      </c>
      <c r="AO14" s="212">
        <v>44564</v>
      </c>
      <c r="AP14" s="210" t="s">
        <v>286</v>
      </c>
      <c r="AQ14" s="209" t="s">
        <v>713</v>
      </c>
      <c r="AR14" s="209" t="s">
        <v>714</v>
      </c>
      <c r="AS14" s="210" t="s">
        <v>286</v>
      </c>
      <c r="AT14" s="213" t="s">
        <v>286</v>
      </c>
      <c r="AU14" s="166" t="s">
        <v>286</v>
      </c>
      <c r="AV14" s="166" t="s">
        <v>286</v>
      </c>
      <c r="AW14" s="166" t="s">
        <v>286</v>
      </c>
      <c r="AX14" s="166" t="s">
        <v>286</v>
      </c>
      <c r="AY14" s="166">
        <v>7780326.6166070001</v>
      </c>
      <c r="AZ14" s="209" t="s">
        <v>693</v>
      </c>
      <c r="BA14" s="209" t="s">
        <v>696</v>
      </c>
      <c r="BB14" s="209" t="s">
        <v>697</v>
      </c>
      <c r="BC14" s="166" t="s">
        <v>286</v>
      </c>
      <c r="BD14" s="210">
        <v>0</v>
      </c>
      <c r="BE14" s="213">
        <v>1</v>
      </c>
      <c r="BF14" s="213" t="s">
        <v>286</v>
      </c>
      <c r="BG14" s="213" t="s">
        <v>286</v>
      </c>
      <c r="BH14" s="213">
        <v>1</v>
      </c>
      <c r="BI14" s="213" t="s">
        <v>286</v>
      </c>
      <c r="BJ14" s="213" t="s">
        <v>286</v>
      </c>
      <c r="BK14" s="209" t="s">
        <v>286</v>
      </c>
      <c r="BL14" s="209" t="s">
        <v>286</v>
      </c>
      <c r="BM14" s="209" t="s">
        <v>286</v>
      </c>
      <c r="BN14" s="209" t="s">
        <v>286</v>
      </c>
      <c r="BO14" s="209" t="s">
        <v>286</v>
      </c>
      <c r="BP14" s="218" t="s">
        <v>286</v>
      </c>
      <c r="BQ14" s="167" t="s">
        <v>286</v>
      </c>
      <c r="BR14" s="167" t="s">
        <v>286</v>
      </c>
      <c r="BS14" s="167" t="s">
        <v>286</v>
      </c>
      <c r="BT14" s="190">
        <v>123366643</v>
      </c>
      <c r="BU14" s="190">
        <v>115440952</v>
      </c>
      <c r="BV14" s="190">
        <v>328880427</v>
      </c>
      <c r="BW14" s="190">
        <v>230881904</v>
      </c>
      <c r="BX14" s="190">
        <v>73833567</v>
      </c>
      <c r="BY14" s="190">
        <v>371491912</v>
      </c>
      <c r="BZ14" s="190">
        <v>248125269</v>
      </c>
      <c r="CA14" s="209" t="s">
        <v>683</v>
      </c>
      <c r="CB14" s="209" t="s">
        <v>286</v>
      </c>
      <c r="CC14" s="167">
        <v>0.90169999999999995</v>
      </c>
      <c r="CD14" s="167">
        <v>3.5000000000000001E-3</v>
      </c>
      <c r="CE14" s="190" t="s">
        <v>286</v>
      </c>
      <c r="CF14" s="190">
        <v>316361218.19999999</v>
      </c>
      <c r="CG14" s="167">
        <v>1</v>
      </c>
      <c r="CH14" s="167" t="s">
        <v>286</v>
      </c>
      <c r="CI14" s="167" t="s">
        <v>286</v>
      </c>
      <c r="CJ14" s="167" t="s">
        <v>286</v>
      </c>
      <c r="CK14" s="167" t="s">
        <v>286</v>
      </c>
      <c r="CL14" s="167" t="s">
        <v>286</v>
      </c>
      <c r="CM14" s="167" t="s">
        <v>286</v>
      </c>
      <c r="CN14" s="219" t="s">
        <v>286</v>
      </c>
      <c r="CO14" s="213" t="s">
        <v>286</v>
      </c>
      <c r="CP14" s="213" t="s">
        <v>286</v>
      </c>
      <c r="CQ14" s="213" t="s">
        <v>286</v>
      </c>
      <c r="CR14" s="213" t="s">
        <v>286</v>
      </c>
      <c r="CS14" s="213" t="s">
        <v>286</v>
      </c>
      <c r="CT14" s="219" t="s">
        <v>286</v>
      </c>
      <c r="CU14" s="209" t="s">
        <v>286</v>
      </c>
      <c r="CV14" s="209" t="s">
        <v>286</v>
      </c>
      <c r="CW14" s="210" t="s">
        <v>286</v>
      </c>
      <c r="CX14" s="213" t="s">
        <v>286</v>
      </c>
      <c r="CY14" s="166" t="s">
        <v>286</v>
      </c>
      <c r="CZ14" s="166" t="s">
        <v>286</v>
      </c>
      <c r="DA14" s="167">
        <v>0.998</v>
      </c>
      <c r="DB14" s="167">
        <v>0.99860000000000004</v>
      </c>
      <c r="DC14" s="209" t="s">
        <v>715</v>
      </c>
      <c r="DD14" s="191">
        <v>30</v>
      </c>
      <c r="DE14" s="191" t="s">
        <v>286</v>
      </c>
      <c r="DF14" s="191" t="s">
        <v>286</v>
      </c>
      <c r="DG14" s="191" t="s">
        <v>286</v>
      </c>
      <c r="DH14" s="191" t="s">
        <v>286</v>
      </c>
      <c r="DI14" s="191" t="s">
        <v>286</v>
      </c>
      <c r="DJ14" s="191" t="s">
        <v>286</v>
      </c>
      <c r="DK14" s="191">
        <v>30</v>
      </c>
      <c r="DL14" s="191" t="s">
        <v>286</v>
      </c>
      <c r="DM14" s="192" t="s">
        <v>286</v>
      </c>
      <c r="DN14" s="192">
        <v>0.49252998899501998</v>
      </c>
      <c r="DO14" s="192">
        <v>0.74334006916222672</v>
      </c>
      <c r="DP14" s="118" t="s">
        <v>286</v>
      </c>
      <c r="DQ14" s="118" t="s">
        <v>286</v>
      </c>
      <c r="DR14" s="118" t="s">
        <v>286</v>
      </c>
      <c r="DS14" s="118" t="s">
        <v>286</v>
      </c>
      <c r="DT14" s="118" t="s">
        <v>286</v>
      </c>
      <c r="DU14" s="118" t="s">
        <v>286</v>
      </c>
    </row>
    <row r="15" spans="1:125" ht="15" customHeight="1" x14ac:dyDescent="0.35">
      <c r="A15" s="139">
        <v>44834</v>
      </c>
      <c r="B15" s="130" t="s">
        <v>294</v>
      </c>
      <c r="C15" s="130" t="s">
        <v>692</v>
      </c>
      <c r="D15" s="130" t="s">
        <v>676</v>
      </c>
      <c r="E15" s="166" t="s">
        <v>286</v>
      </c>
      <c r="F15" s="190">
        <v>25000000</v>
      </c>
      <c r="G15" s="190">
        <v>60000000</v>
      </c>
      <c r="H15" s="190">
        <v>15000000</v>
      </c>
      <c r="I15" s="190">
        <v>18984091.52</v>
      </c>
      <c r="J15" s="166" t="s">
        <v>286</v>
      </c>
      <c r="K15" s="166" t="s">
        <v>286</v>
      </c>
      <c r="L15" s="166" t="s">
        <v>286</v>
      </c>
      <c r="M15" s="209" t="s">
        <v>286</v>
      </c>
      <c r="N15" s="166" t="s">
        <v>286</v>
      </c>
      <c r="O15" s="210" t="s">
        <v>286</v>
      </c>
      <c r="P15" s="209" t="s">
        <v>693</v>
      </c>
      <c r="Q15" s="209" t="s">
        <v>740</v>
      </c>
      <c r="R15" s="210" t="s">
        <v>286</v>
      </c>
      <c r="S15" s="210" t="s">
        <v>286</v>
      </c>
      <c r="T15" s="211" t="s">
        <v>729</v>
      </c>
      <c r="U15" s="209" t="s">
        <v>678</v>
      </c>
      <c r="V15" s="167">
        <v>0.99</v>
      </c>
      <c r="W15" s="209" t="s">
        <v>679</v>
      </c>
      <c r="X15" s="130">
        <v>240</v>
      </c>
      <c r="Y15" s="210">
        <v>0</v>
      </c>
      <c r="Z15" s="209" t="s">
        <v>710</v>
      </c>
      <c r="AA15" s="209" t="s">
        <v>681</v>
      </c>
      <c r="AB15" s="212">
        <v>42541</v>
      </c>
      <c r="AC15" s="209" t="s">
        <v>694</v>
      </c>
      <c r="AD15" s="212">
        <v>42541</v>
      </c>
      <c r="AE15" s="167">
        <v>0.99</v>
      </c>
      <c r="AF15" s="212">
        <v>42541</v>
      </c>
      <c r="AG15" s="209" t="s">
        <v>695</v>
      </c>
      <c r="AH15" s="212">
        <v>42541</v>
      </c>
      <c r="AI15" s="209" t="s">
        <v>286</v>
      </c>
      <c r="AJ15" s="212" t="s">
        <v>286</v>
      </c>
      <c r="AK15" s="209" t="s">
        <v>679</v>
      </c>
      <c r="AL15" s="212">
        <v>42541</v>
      </c>
      <c r="AM15" s="200" t="s">
        <v>711</v>
      </c>
      <c r="AN15" s="209" t="s">
        <v>725</v>
      </c>
      <c r="AO15" s="212">
        <v>44564</v>
      </c>
      <c r="AP15" s="210" t="s">
        <v>286</v>
      </c>
      <c r="AQ15" s="209" t="s">
        <v>713</v>
      </c>
      <c r="AR15" s="209" t="s">
        <v>714</v>
      </c>
      <c r="AS15" s="210" t="s">
        <v>286</v>
      </c>
      <c r="AT15" s="213" t="s">
        <v>286</v>
      </c>
      <c r="AU15" s="166" t="s">
        <v>286</v>
      </c>
      <c r="AV15" s="166" t="s">
        <v>286</v>
      </c>
      <c r="AW15" s="166" t="s">
        <v>286</v>
      </c>
      <c r="AX15" s="166" t="s">
        <v>286</v>
      </c>
      <c r="AY15" s="166">
        <v>8322196.54</v>
      </c>
      <c r="AZ15" s="209" t="s">
        <v>693</v>
      </c>
      <c r="BA15" s="209" t="s">
        <v>696</v>
      </c>
      <c r="BB15" s="209" t="s">
        <v>697</v>
      </c>
      <c r="BC15" s="209" t="s">
        <v>286</v>
      </c>
      <c r="BD15" s="210">
        <v>0</v>
      </c>
      <c r="BE15" s="213">
        <v>1</v>
      </c>
      <c r="BF15" s="213" t="s">
        <v>286</v>
      </c>
      <c r="BG15" s="213" t="s">
        <v>286</v>
      </c>
      <c r="BH15" s="213">
        <v>1</v>
      </c>
      <c r="BI15" s="213" t="s">
        <v>286</v>
      </c>
      <c r="BJ15" s="213" t="s">
        <v>286</v>
      </c>
      <c r="BK15" s="209" t="s">
        <v>286</v>
      </c>
      <c r="BL15" s="209" t="s">
        <v>286</v>
      </c>
      <c r="BM15" s="209" t="s">
        <v>286</v>
      </c>
      <c r="BN15" s="209" t="s">
        <v>286</v>
      </c>
      <c r="BO15" s="209" t="s">
        <v>286</v>
      </c>
      <c r="BP15" s="218" t="s">
        <v>286</v>
      </c>
      <c r="BQ15" s="167" t="s">
        <v>286</v>
      </c>
      <c r="BR15" s="167" t="s">
        <v>286</v>
      </c>
      <c r="BS15" s="167" t="s">
        <v>286</v>
      </c>
      <c r="BT15" s="166">
        <v>123366643</v>
      </c>
      <c r="BU15" s="166">
        <v>115440952</v>
      </c>
      <c r="BV15" s="166">
        <v>328880427</v>
      </c>
      <c r="BW15" s="166">
        <v>230881904</v>
      </c>
      <c r="BX15" s="166">
        <v>73833567</v>
      </c>
      <c r="BY15" s="166">
        <v>371491912</v>
      </c>
      <c r="BZ15" s="166">
        <v>248125269</v>
      </c>
      <c r="CA15" s="167" t="s">
        <v>683</v>
      </c>
      <c r="CB15" s="167" t="s">
        <v>286</v>
      </c>
      <c r="CC15" s="167">
        <v>0.90169999999999995</v>
      </c>
      <c r="CD15" s="167">
        <v>3.5000000000000001E-3</v>
      </c>
      <c r="CE15" s="190" t="s">
        <v>286</v>
      </c>
      <c r="CF15" s="190">
        <v>311468741.72999996</v>
      </c>
      <c r="CG15" s="167">
        <v>1</v>
      </c>
      <c r="CH15" s="167" t="s">
        <v>286</v>
      </c>
      <c r="CI15" s="167" t="s">
        <v>286</v>
      </c>
      <c r="CJ15" s="167" t="s">
        <v>286</v>
      </c>
      <c r="CK15" s="167" t="s">
        <v>286</v>
      </c>
      <c r="CL15" s="167" t="s">
        <v>286</v>
      </c>
      <c r="CM15" s="167" t="s">
        <v>286</v>
      </c>
      <c r="CN15" s="219" t="s">
        <v>286</v>
      </c>
      <c r="CO15" s="213" t="s">
        <v>286</v>
      </c>
      <c r="CP15" s="213" t="s">
        <v>286</v>
      </c>
      <c r="CQ15" s="213" t="s">
        <v>286</v>
      </c>
      <c r="CR15" s="213" t="s">
        <v>286</v>
      </c>
      <c r="CS15" s="213" t="s">
        <v>286</v>
      </c>
      <c r="CT15" s="219" t="s">
        <v>286</v>
      </c>
      <c r="CU15" s="209" t="s">
        <v>286</v>
      </c>
      <c r="CV15" s="209" t="s">
        <v>286</v>
      </c>
      <c r="CW15" s="210" t="s">
        <v>286</v>
      </c>
      <c r="CX15" s="213" t="s">
        <v>286</v>
      </c>
      <c r="CY15" s="166" t="s">
        <v>286</v>
      </c>
      <c r="CZ15" s="166" t="s">
        <v>286</v>
      </c>
      <c r="DA15" s="167">
        <v>0.998</v>
      </c>
      <c r="DB15" s="167">
        <v>0.99880000000000002</v>
      </c>
      <c r="DC15" s="209" t="s">
        <v>715</v>
      </c>
      <c r="DD15" s="191">
        <v>30</v>
      </c>
      <c r="DE15" s="191" t="s">
        <v>286</v>
      </c>
      <c r="DF15" s="191" t="s">
        <v>286</v>
      </c>
      <c r="DG15" s="191" t="s">
        <v>286</v>
      </c>
      <c r="DH15" s="191" t="s">
        <v>286</v>
      </c>
      <c r="DI15" s="191" t="s">
        <v>286</v>
      </c>
      <c r="DJ15" s="191" t="s">
        <v>286</v>
      </c>
      <c r="DK15" s="191">
        <v>30</v>
      </c>
      <c r="DL15" s="191" t="s">
        <v>286</v>
      </c>
      <c r="DM15" s="192" t="s">
        <v>286</v>
      </c>
      <c r="DN15" s="192">
        <v>0.4839</v>
      </c>
      <c r="DO15" s="192">
        <v>0.74609999999999999</v>
      </c>
      <c r="DP15" s="118" t="s">
        <v>286</v>
      </c>
      <c r="DQ15" s="118" t="s">
        <v>286</v>
      </c>
      <c r="DR15" s="118" t="s">
        <v>286</v>
      </c>
      <c r="DS15" s="118" t="s">
        <v>286</v>
      </c>
      <c r="DT15" s="118" t="s">
        <v>286</v>
      </c>
      <c r="DU15" s="118" t="s">
        <v>286</v>
      </c>
    </row>
    <row r="16" spans="1:125" ht="15" customHeight="1" x14ac:dyDescent="0.35">
      <c r="A16" s="139">
        <v>44926</v>
      </c>
      <c r="B16" s="130" t="s">
        <v>294</v>
      </c>
      <c r="C16" s="130" t="s">
        <v>692</v>
      </c>
      <c r="D16" s="130" t="s">
        <v>676</v>
      </c>
      <c r="E16" s="166" t="s">
        <v>286</v>
      </c>
      <c r="F16" s="190">
        <v>25000000</v>
      </c>
      <c r="G16" s="190">
        <v>60000000</v>
      </c>
      <c r="H16" s="190">
        <v>15000000</v>
      </c>
      <c r="I16" s="190">
        <v>19151842.979999997</v>
      </c>
      <c r="J16" s="166" t="s">
        <v>286</v>
      </c>
      <c r="K16" s="166" t="s">
        <v>286</v>
      </c>
      <c r="L16" s="166" t="s">
        <v>286</v>
      </c>
      <c r="M16" s="209" t="s">
        <v>286</v>
      </c>
      <c r="N16" s="166" t="s">
        <v>286</v>
      </c>
      <c r="O16" s="210" t="s">
        <v>286</v>
      </c>
      <c r="P16" s="209" t="s">
        <v>693</v>
      </c>
      <c r="Q16" s="209" t="s">
        <v>740</v>
      </c>
      <c r="R16" s="210" t="s">
        <v>286</v>
      </c>
      <c r="S16" s="210" t="s">
        <v>286</v>
      </c>
      <c r="T16" s="211" t="s">
        <v>727</v>
      </c>
      <c r="U16" s="209" t="s">
        <v>678</v>
      </c>
      <c r="V16" s="167">
        <v>0.99</v>
      </c>
      <c r="W16" s="209" t="s">
        <v>679</v>
      </c>
      <c r="X16" s="130">
        <v>240</v>
      </c>
      <c r="Y16" s="210">
        <v>0</v>
      </c>
      <c r="Z16" s="209" t="s">
        <v>710</v>
      </c>
      <c r="AA16" s="209" t="s">
        <v>681</v>
      </c>
      <c r="AB16" s="212">
        <v>42541</v>
      </c>
      <c r="AC16" s="209" t="s">
        <v>694</v>
      </c>
      <c r="AD16" s="212">
        <v>42541</v>
      </c>
      <c r="AE16" s="167">
        <v>0.99</v>
      </c>
      <c r="AF16" s="212">
        <v>42541</v>
      </c>
      <c r="AG16" s="209" t="s">
        <v>695</v>
      </c>
      <c r="AH16" s="212">
        <v>42541</v>
      </c>
      <c r="AI16" s="209" t="s">
        <v>286</v>
      </c>
      <c r="AJ16" s="212" t="s">
        <v>286</v>
      </c>
      <c r="AK16" s="209" t="s">
        <v>679</v>
      </c>
      <c r="AL16" s="212">
        <v>42541</v>
      </c>
      <c r="AM16" s="200" t="s">
        <v>711</v>
      </c>
      <c r="AN16" s="209" t="s">
        <v>725</v>
      </c>
      <c r="AO16" s="212">
        <v>44564</v>
      </c>
      <c r="AP16" s="210" t="s">
        <v>286</v>
      </c>
      <c r="AQ16" s="209" t="s">
        <v>713</v>
      </c>
      <c r="AR16" s="209" t="s">
        <v>714</v>
      </c>
      <c r="AS16" s="210" t="s">
        <v>286</v>
      </c>
      <c r="AT16" s="213" t="s">
        <v>286</v>
      </c>
      <c r="AU16" s="166" t="s">
        <v>286</v>
      </c>
      <c r="AV16" s="166" t="s">
        <v>286</v>
      </c>
      <c r="AW16" s="166" t="s">
        <v>286</v>
      </c>
      <c r="AX16" s="166" t="s">
        <v>286</v>
      </c>
      <c r="AY16" s="166">
        <v>7418737.7542279996</v>
      </c>
      <c r="AZ16" s="209" t="s">
        <v>693</v>
      </c>
      <c r="BA16" s="209" t="s">
        <v>696</v>
      </c>
      <c r="BB16" s="209" t="s">
        <v>697</v>
      </c>
      <c r="BC16" s="209" t="s">
        <v>286</v>
      </c>
      <c r="BD16" s="210">
        <v>0</v>
      </c>
      <c r="BE16" s="213">
        <v>1</v>
      </c>
      <c r="BF16" s="209" t="s">
        <v>286</v>
      </c>
      <c r="BG16" s="209" t="s">
        <v>286</v>
      </c>
      <c r="BH16" s="213">
        <v>1</v>
      </c>
      <c r="BI16" s="209" t="s">
        <v>286</v>
      </c>
      <c r="BJ16" s="209" t="s">
        <v>286</v>
      </c>
      <c r="BK16" s="209" t="s">
        <v>286</v>
      </c>
      <c r="BL16" s="209" t="s">
        <v>286</v>
      </c>
      <c r="BM16" s="209" t="s">
        <v>286</v>
      </c>
      <c r="BN16" s="209" t="s">
        <v>286</v>
      </c>
      <c r="BO16" s="209" t="s">
        <v>286</v>
      </c>
      <c r="BP16" s="209" t="s">
        <v>286</v>
      </c>
      <c r="BQ16" s="209" t="s">
        <v>286</v>
      </c>
      <c r="BR16" s="209" t="s">
        <v>286</v>
      </c>
      <c r="BS16" s="209" t="s">
        <v>286</v>
      </c>
      <c r="BT16" s="166">
        <v>123366643</v>
      </c>
      <c r="BU16" s="166">
        <v>115440952</v>
      </c>
      <c r="BV16" s="166">
        <v>328880427</v>
      </c>
      <c r="BW16" s="166">
        <v>230881904</v>
      </c>
      <c r="BX16" s="166">
        <v>73833567</v>
      </c>
      <c r="BY16" s="166">
        <v>371491912</v>
      </c>
      <c r="BZ16" s="166">
        <v>248125269</v>
      </c>
      <c r="CA16" s="167" t="s">
        <v>683</v>
      </c>
      <c r="CB16" s="167" t="s">
        <v>286</v>
      </c>
      <c r="CC16" s="167">
        <v>0.90169999999999995</v>
      </c>
      <c r="CD16" s="167">
        <v>3.5000000000000001E-3</v>
      </c>
      <c r="CE16" s="190" t="s">
        <v>286</v>
      </c>
      <c r="CF16" s="190">
        <v>302547141.67175508</v>
      </c>
      <c r="CG16" s="167">
        <v>1</v>
      </c>
      <c r="CH16" s="190" t="s">
        <v>286</v>
      </c>
      <c r="CI16" s="190" t="s">
        <v>286</v>
      </c>
      <c r="CJ16" s="190" t="s">
        <v>286</v>
      </c>
      <c r="CK16" s="190" t="s">
        <v>286</v>
      </c>
      <c r="CL16" s="190" t="s">
        <v>286</v>
      </c>
      <c r="CM16" s="190" t="s">
        <v>286</v>
      </c>
      <c r="CN16" s="190" t="s">
        <v>286</v>
      </c>
      <c r="CO16" s="190" t="s">
        <v>286</v>
      </c>
      <c r="CP16" s="190" t="s">
        <v>286</v>
      </c>
      <c r="CQ16" s="190" t="s">
        <v>286</v>
      </c>
      <c r="CR16" s="190" t="s">
        <v>286</v>
      </c>
      <c r="CS16" s="190" t="s">
        <v>286</v>
      </c>
      <c r="CT16" s="190" t="s">
        <v>286</v>
      </c>
      <c r="CU16" s="190" t="s">
        <v>286</v>
      </c>
      <c r="CV16" s="190" t="s">
        <v>286</v>
      </c>
      <c r="CW16" s="190" t="s">
        <v>286</v>
      </c>
      <c r="CX16" s="190" t="s">
        <v>286</v>
      </c>
      <c r="CY16" s="190" t="s">
        <v>286</v>
      </c>
      <c r="CZ16" s="190" t="s">
        <v>286</v>
      </c>
      <c r="DA16" s="167">
        <v>0.998</v>
      </c>
      <c r="DB16" s="167">
        <v>0.99880000000000002</v>
      </c>
      <c r="DC16" s="209" t="s">
        <v>715</v>
      </c>
      <c r="DD16" s="191">
        <v>30</v>
      </c>
      <c r="DE16" s="191" t="s">
        <v>286</v>
      </c>
      <c r="DF16" s="191" t="s">
        <v>286</v>
      </c>
      <c r="DG16" s="191" t="s">
        <v>286</v>
      </c>
      <c r="DH16" s="191" t="s">
        <v>286</v>
      </c>
      <c r="DI16" s="191" t="s">
        <v>286</v>
      </c>
      <c r="DJ16" s="191" t="s">
        <v>286</v>
      </c>
      <c r="DK16" s="191">
        <v>30</v>
      </c>
      <c r="DL16" s="191" t="s">
        <v>286</v>
      </c>
      <c r="DM16" s="191" t="s">
        <v>286</v>
      </c>
      <c r="DN16" s="192">
        <v>0.47874383533333331</v>
      </c>
      <c r="DO16" s="192">
        <v>0.75243381933333342</v>
      </c>
      <c r="DP16" s="191" t="s">
        <v>286</v>
      </c>
      <c r="DQ16" s="191" t="s">
        <v>286</v>
      </c>
      <c r="DR16" s="191" t="s">
        <v>286</v>
      </c>
      <c r="DS16" s="191" t="s">
        <v>286</v>
      </c>
      <c r="DT16" s="191" t="s">
        <v>286</v>
      </c>
      <c r="DU16" s="191" t="s">
        <v>286</v>
      </c>
    </row>
    <row r="17" spans="1:125" ht="15" customHeight="1" x14ac:dyDescent="0.35">
      <c r="A17" s="139">
        <v>45016</v>
      </c>
      <c r="B17" s="130" t="s">
        <v>294</v>
      </c>
      <c r="C17" s="130" t="s">
        <v>692</v>
      </c>
      <c r="D17" s="130" t="s">
        <v>676</v>
      </c>
      <c r="E17" s="166" t="s">
        <v>286</v>
      </c>
      <c r="F17" s="190">
        <v>25000000</v>
      </c>
      <c r="G17" s="190">
        <v>60000000</v>
      </c>
      <c r="H17" s="190">
        <v>15000000</v>
      </c>
      <c r="I17" s="190">
        <v>19123954.419999998</v>
      </c>
      <c r="J17" s="166" t="s">
        <v>286</v>
      </c>
      <c r="K17" s="166" t="s">
        <v>286</v>
      </c>
      <c r="L17" s="166" t="s">
        <v>286</v>
      </c>
      <c r="M17" s="209" t="s">
        <v>286</v>
      </c>
      <c r="N17" s="166" t="s">
        <v>286</v>
      </c>
      <c r="O17" s="210" t="s">
        <v>286</v>
      </c>
      <c r="P17" s="209" t="s">
        <v>693</v>
      </c>
      <c r="Q17" s="209" t="s">
        <v>740</v>
      </c>
      <c r="R17" s="210" t="s">
        <v>286</v>
      </c>
      <c r="S17" s="210" t="s">
        <v>286</v>
      </c>
      <c r="T17" s="211" t="s">
        <v>727</v>
      </c>
      <c r="U17" s="209" t="s">
        <v>678</v>
      </c>
      <c r="V17" s="167">
        <v>0.99</v>
      </c>
      <c r="W17" s="209" t="s">
        <v>679</v>
      </c>
      <c r="X17" s="130">
        <v>240</v>
      </c>
      <c r="Y17" s="210">
        <v>0</v>
      </c>
      <c r="Z17" s="209" t="s">
        <v>710</v>
      </c>
      <c r="AA17" s="209" t="s">
        <v>681</v>
      </c>
      <c r="AB17" s="212">
        <v>42541</v>
      </c>
      <c r="AC17" s="209" t="s">
        <v>694</v>
      </c>
      <c r="AD17" s="212">
        <v>42541</v>
      </c>
      <c r="AE17" s="167">
        <v>0.99</v>
      </c>
      <c r="AF17" s="212">
        <v>42541</v>
      </c>
      <c r="AG17" s="209" t="s">
        <v>695</v>
      </c>
      <c r="AH17" s="212">
        <v>42541</v>
      </c>
      <c r="AI17" s="209" t="s">
        <v>286</v>
      </c>
      <c r="AJ17" s="212" t="s">
        <v>286</v>
      </c>
      <c r="AK17" s="209" t="s">
        <v>679</v>
      </c>
      <c r="AL17" s="212">
        <v>42541</v>
      </c>
      <c r="AM17" s="200" t="s">
        <v>711</v>
      </c>
      <c r="AN17" s="209" t="s">
        <v>725</v>
      </c>
      <c r="AO17" s="212">
        <v>44564</v>
      </c>
      <c r="AP17" s="210" t="s">
        <v>286</v>
      </c>
      <c r="AQ17" s="209" t="s">
        <v>713</v>
      </c>
      <c r="AR17" s="209" t="s">
        <v>714</v>
      </c>
      <c r="AS17" s="210" t="s">
        <v>286</v>
      </c>
      <c r="AT17" s="213" t="s">
        <v>286</v>
      </c>
      <c r="AU17" s="166" t="s">
        <v>286</v>
      </c>
      <c r="AV17" s="166" t="s">
        <v>286</v>
      </c>
      <c r="AW17" s="166" t="s">
        <v>286</v>
      </c>
      <c r="AX17" s="166" t="s">
        <v>286</v>
      </c>
      <c r="AY17" s="166">
        <v>4208664.2214319995</v>
      </c>
      <c r="AZ17" s="209" t="s">
        <v>693</v>
      </c>
      <c r="BA17" s="209" t="s">
        <v>696</v>
      </c>
      <c r="BB17" s="209" t="s">
        <v>697</v>
      </c>
      <c r="BC17" s="209" t="s">
        <v>286</v>
      </c>
      <c r="BD17" s="210">
        <v>0</v>
      </c>
      <c r="BE17" s="213">
        <v>1</v>
      </c>
      <c r="BF17" s="209" t="s">
        <v>286</v>
      </c>
      <c r="BG17" s="209" t="s">
        <v>286</v>
      </c>
      <c r="BH17" s="213">
        <v>1</v>
      </c>
      <c r="BI17" s="209" t="s">
        <v>286</v>
      </c>
      <c r="BJ17" s="209" t="s">
        <v>286</v>
      </c>
      <c r="BK17" s="209" t="s">
        <v>286</v>
      </c>
      <c r="BL17" s="209" t="s">
        <v>286</v>
      </c>
      <c r="BM17" s="209" t="s">
        <v>286</v>
      </c>
      <c r="BN17" s="209" t="s">
        <v>286</v>
      </c>
      <c r="BO17" s="209" t="s">
        <v>286</v>
      </c>
      <c r="BP17" s="209" t="s">
        <v>286</v>
      </c>
      <c r="BQ17" s="209" t="s">
        <v>286</v>
      </c>
      <c r="BR17" s="209" t="s">
        <v>286</v>
      </c>
      <c r="BS17" s="209" t="s">
        <v>286</v>
      </c>
      <c r="BT17" s="166">
        <v>112665573</v>
      </c>
      <c r="BU17" s="166">
        <v>68179112</v>
      </c>
      <c r="BV17" s="166">
        <v>199072699</v>
      </c>
      <c r="BW17" s="166">
        <v>136358223</v>
      </c>
      <c r="BX17" s="166">
        <v>47379490</v>
      </c>
      <c r="BY17" s="166">
        <v>360570205</v>
      </c>
      <c r="BZ17" s="166">
        <v>247904632</v>
      </c>
      <c r="CA17" s="167" t="s">
        <v>683</v>
      </c>
      <c r="CB17" s="167" t="s">
        <v>286</v>
      </c>
      <c r="CC17" s="167">
        <v>0.84850000000000003</v>
      </c>
      <c r="CD17" s="167">
        <v>5.7999999999999996E-3</v>
      </c>
      <c r="CE17" s="190" t="s">
        <v>286</v>
      </c>
      <c r="CF17" s="190">
        <v>299696970.06</v>
      </c>
      <c r="CG17" s="167">
        <v>1</v>
      </c>
      <c r="CH17" s="190" t="s">
        <v>286</v>
      </c>
      <c r="CI17" s="190" t="s">
        <v>286</v>
      </c>
      <c r="CJ17" s="190" t="s">
        <v>286</v>
      </c>
      <c r="CK17" s="190" t="s">
        <v>286</v>
      </c>
      <c r="CL17" s="190" t="s">
        <v>286</v>
      </c>
      <c r="CM17" s="190" t="s">
        <v>286</v>
      </c>
      <c r="CN17" s="190" t="s">
        <v>286</v>
      </c>
      <c r="CO17" s="190" t="s">
        <v>286</v>
      </c>
      <c r="CP17" s="190" t="s">
        <v>286</v>
      </c>
      <c r="CQ17" s="190" t="s">
        <v>286</v>
      </c>
      <c r="CR17" s="190" t="s">
        <v>286</v>
      </c>
      <c r="CS17" s="190" t="s">
        <v>286</v>
      </c>
      <c r="CT17" s="190" t="s">
        <v>286</v>
      </c>
      <c r="CU17" s="190" t="s">
        <v>286</v>
      </c>
      <c r="CV17" s="190" t="s">
        <v>286</v>
      </c>
      <c r="CW17" s="190" t="s">
        <v>286</v>
      </c>
      <c r="CX17" s="190" t="s">
        <v>286</v>
      </c>
      <c r="CY17" s="190" t="s">
        <v>286</v>
      </c>
      <c r="CZ17" s="190" t="s">
        <v>286</v>
      </c>
      <c r="DA17" s="167">
        <v>0.998</v>
      </c>
      <c r="DB17" s="167">
        <v>0.99880000000000002</v>
      </c>
      <c r="DC17" s="209" t="s">
        <v>715</v>
      </c>
      <c r="DD17" s="191">
        <v>30</v>
      </c>
      <c r="DE17" s="191" t="s">
        <v>286</v>
      </c>
      <c r="DF17" s="191" t="s">
        <v>286</v>
      </c>
      <c r="DG17" s="191" t="s">
        <v>286</v>
      </c>
      <c r="DH17" s="191" t="s">
        <v>286</v>
      </c>
      <c r="DI17" s="191" t="s">
        <v>286</v>
      </c>
      <c r="DJ17" s="191" t="s">
        <v>286</v>
      </c>
      <c r="DK17" s="191">
        <v>30</v>
      </c>
      <c r="DL17" s="191" t="s">
        <v>286</v>
      </c>
      <c r="DM17" s="191" t="s">
        <v>286</v>
      </c>
      <c r="DN17" s="192">
        <v>0.491568844</v>
      </c>
      <c r="DO17" s="192">
        <v>0.7482067246666666</v>
      </c>
      <c r="DP17" s="191" t="s">
        <v>286</v>
      </c>
      <c r="DQ17" s="191" t="s">
        <v>286</v>
      </c>
      <c r="DR17" s="191" t="s">
        <v>286</v>
      </c>
      <c r="DS17" s="191" t="s">
        <v>286</v>
      </c>
      <c r="DT17" s="191" t="s">
        <v>286</v>
      </c>
      <c r="DU17" s="191" t="s">
        <v>286</v>
      </c>
    </row>
    <row r="18" spans="1:125" ht="15" customHeight="1" x14ac:dyDescent="0.35">
      <c r="A18" s="139">
        <v>45107</v>
      </c>
      <c r="B18" s="130" t="s">
        <v>294</v>
      </c>
      <c r="C18" s="130" t="s">
        <v>692</v>
      </c>
      <c r="D18" s="130" t="s">
        <v>676</v>
      </c>
      <c r="E18" s="166" t="s">
        <v>286</v>
      </c>
      <c r="F18" s="190">
        <v>25000000</v>
      </c>
      <c r="G18" s="190">
        <v>60000000</v>
      </c>
      <c r="H18" s="190">
        <v>15000000</v>
      </c>
      <c r="I18" s="190">
        <v>19544369.559999999</v>
      </c>
      <c r="J18" s="166" t="s">
        <v>286</v>
      </c>
      <c r="K18" s="166" t="s">
        <v>286</v>
      </c>
      <c r="L18" s="166" t="s">
        <v>286</v>
      </c>
      <c r="M18" s="209" t="s">
        <v>286</v>
      </c>
      <c r="N18" s="166" t="s">
        <v>286</v>
      </c>
      <c r="O18" s="210" t="s">
        <v>286</v>
      </c>
      <c r="P18" s="209" t="s">
        <v>693</v>
      </c>
      <c r="Q18" s="209" t="s">
        <v>740</v>
      </c>
      <c r="R18" s="210" t="s">
        <v>286</v>
      </c>
      <c r="S18" s="210" t="s">
        <v>286</v>
      </c>
      <c r="T18" s="211" t="s">
        <v>727</v>
      </c>
      <c r="U18" s="209" t="s">
        <v>678</v>
      </c>
      <c r="V18" s="167">
        <v>0.99</v>
      </c>
      <c r="W18" s="209" t="s">
        <v>679</v>
      </c>
      <c r="X18" s="130">
        <v>240</v>
      </c>
      <c r="Y18" s="210">
        <v>0</v>
      </c>
      <c r="Z18" s="200" t="s">
        <v>732</v>
      </c>
      <c r="AA18" s="209" t="s">
        <v>733</v>
      </c>
      <c r="AB18" s="212">
        <v>45026</v>
      </c>
      <c r="AC18" s="209" t="s">
        <v>694</v>
      </c>
      <c r="AD18" s="212">
        <v>42541</v>
      </c>
      <c r="AE18" s="167">
        <v>0.99</v>
      </c>
      <c r="AF18" s="212">
        <v>42541</v>
      </c>
      <c r="AG18" s="209" t="s">
        <v>734</v>
      </c>
      <c r="AH18" s="212">
        <v>45026</v>
      </c>
      <c r="AI18" s="209" t="s">
        <v>286</v>
      </c>
      <c r="AJ18" s="212" t="s">
        <v>286</v>
      </c>
      <c r="AK18" s="209" t="s">
        <v>679</v>
      </c>
      <c r="AL18" s="212">
        <v>42541</v>
      </c>
      <c r="AM18" s="200" t="s">
        <v>732</v>
      </c>
      <c r="AN18" s="209" t="s">
        <v>725</v>
      </c>
      <c r="AO18" s="212">
        <v>44564</v>
      </c>
      <c r="AP18" s="210">
        <v>7</v>
      </c>
      <c r="AQ18" s="209" t="s">
        <v>713</v>
      </c>
      <c r="AR18" s="209" t="s">
        <v>714</v>
      </c>
      <c r="AS18" s="210">
        <v>1650</v>
      </c>
      <c r="AT18" s="167">
        <v>0.99575757575757595</v>
      </c>
      <c r="AU18" s="166">
        <v>5429653.7600539997</v>
      </c>
      <c r="AV18" s="166">
        <v>1479683.1876558568</v>
      </c>
      <c r="AW18" s="166" t="s">
        <v>286</v>
      </c>
      <c r="AX18" s="166" t="s">
        <v>286</v>
      </c>
      <c r="AY18" s="166">
        <v>28991819.989999998</v>
      </c>
      <c r="AZ18" s="209" t="s">
        <v>693</v>
      </c>
      <c r="BA18" s="209" t="s">
        <v>696</v>
      </c>
      <c r="BB18" s="209" t="s">
        <v>697</v>
      </c>
      <c r="BC18" s="209" t="s">
        <v>286</v>
      </c>
      <c r="BD18" s="210">
        <v>0</v>
      </c>
      <c r="BE18" s="213">
        <v>1</v>
      </c>
      <c r="BF18" s="209" t="s">
        <v>286</v>
      </c>
      <c r="BG18" s="209" t="s">
        <v>286</v>
      </c>
      <c r="BH18" s="213">
        <v>1</v>
      </c>
      <c r="BI18" s="209" t="s">
        <v>286</v>
      </c>
      <c r="BJ18" s="209" t="s">
        <v>286</v>
      </c>
      <c r="BK18" s="209" t="s">
        <v>286</v>
      </c>
      <c r="BL18" s="209" t="s">
        <v>286</v>
      </c>
      <c r="BM18" s="209" t="s">
        <v>286</v>
      </c>
      <c r="BN18" s="209" t="s">
        <v>286</v>
      </c>
      <c r="BO18" s="209" t="s">
        <v>286</v>
      </c>
      <c r="BP18" s="209" t="s">
        <v>286</v>
      </c>
      <c r="BQ18" s="209" t="s">
        <v>286</v>
      </c>
      <c r="BR18" s="209" t="s">
        <v>286</v>
      </c>
      <c r="BS18" s="209" t="s">
        <v>286</v>
      </c>
      <c r="BT18" s="166">
        <v>112665573</v>
      </c>
      <c r="BU18" s="166">
        <v>68179112</v>
      </c>
      <c r="BV18" s="166">
        <v>199072699</v>
      </c>
      <c r="BW18" s="166">
        <v>136358223</v>
      </c>
      <c r="BX18" s="166">
        <v>47379490</v>
      </c>
      <c r="BY18" s="166">
        <v>360570205</v>
      </c>
      <c r="BZ18" s="166">
        <v>247904632</v>
      </c>
      <c r="CA18" s="167" t="s">
        <v>683</v>
      </c>
      <c r="CB18" s="167" t="s">
        <v>286</v>
      </c>
      <c r="CC18" s="167">
        <v>0.84850000000000003</v>
      </c>
      <c r="CD18" s="167">
        <v>5.7999999999999996E-3</v>
      </c>
      <c r="CE18" s="190" t="s">
        <v>286</v>
      </c>
      <c r="CF18" s="190">
        <v>327164565.23000002</v>
      </c>
      <c r="CG18" s="167">
        <v>1</v>
      </c>
      <c r="CH18" s="190" t="s">
        <v>286</v>
      </c>
      <c r="CI18" s="190" t="s">
        <v>286</v>
      </c>
      <c r="CJ18" s="190" t="s">
        <v>286</v>
      </c>
      <c r="CK18" s="190" t="s">
        <v>286</v>
      </c>
      <c r="CL18" s="190" t="s">
        <v>286</v>
      </c>
      <c r="CM18" s="190" t="s">
        <v>286</v>
      </c>
      <c r="CN18" s="190" t="s">
        <v>286</v>
      </c>
      <c r="CO18" s="190" t="s">
        <v>286</v>
      </c>
      <c r="CP18" s="190" t="s">
        <v>286</v>
      </c>
      <c r="CQ18" s="190" t="s">
        <v>286</v>
      </c>
      <c r="CR18" s="190" t="s">
        <v>286</v>
      </c>
      <c r="CS18" s="190" t="s">
        <v>286</v>
      </c>
      <c r="CT18" s="190" t="s">
        <v>286</v>
      </c>
      <c r="CU18" s="190" t="s">
        <v>286</v>
      </c>
      <c r="CV18" s="190" t="s">
        <v>286</v>
      </c>
      <c r="CW18" s="190" t="s">
        <v>286</v>
      </c>
      <c r="CX18" s="190" t="s">
        <v>286</v>
      </c>
      <c r="CY18" s="190" t="s">
        <v>286</v>
      </c>
      <c r="CZ18" s="190" t="s">
        <v>286</v>
      </c>
      <c r="DA18" s="167">
        <v>0.998</v>
      </c>
      <c r="DB18" s="167">
        <v>0.99880000000000002</v>
      </c>
      <c r="DC18" s="209" t="s">
        <v>715</v>
      </c>
      <c r="DD18" s="191">
        <v>30</v>
      </c>
      <c r="DE18" s="191" t="s">
        <v>286</v>
      </c>
      <c r="DF18" s="191" t="s">
        <v>286</v>
      </c>
      <c r="DG18" s="191" t="s">
        <v>286</v>
      </c>
      <c r="DH18" s="191" t="s">
        <v>286</v>
      </c>
      <c r="DI18" s="191" t="s">
        <v>286</v>
      </c>
      <c r="DJ18" s="191" t="s">
        <v>286</v>
      </c>
      <c r="DK18" s="191">
        <v>30</v>
      </c>
      <c r="DL18" s="191" t="s">
        <v>286</v>
      </c>
      <c r="DM18" s="191" t="s">
        <v>286</v>
      </c>
      <c r="DN18" s="192">
        <v>0.49005139133333331</v>
      </c>
      <c r="DO18" s="192">
        <v>0.75836878600000002</v>
      </c>
      <c r="DP18" s="191" t="s">
        <v>286</v>
      </c>
      <c r="DQ18" s="191" t="s">
        <v>286</v>
      </c>
      <c r="DR18" s="191" t="s">
        <v>286</v>
      </c>
      <c r="DS18" s="191" t="s">
        <v>286</v>
      </c>
      <c r="DT18" s="191" t="s">
        <v>286</v>
      </c>
      <c r="DU18" s="191" t="s">
        <v>286</v>
      </c>
    </row>
    <row r="19" spans="1:125" ht="15" customHeight="1" x14ac:dyDescent="0.35">
      <c r="A19" s="139">
        <v>45199</v>
      </c>
      <c r="B19" s="130" t="s">
        <v>294</v>
      </c>
      <c r="C19" s="130" t="s">
        <v>692</v>
      </c>
      <c r="D19" s="130" t="s">
        <v>676</v>
      </c>
      <c r="E19" s="166" t="s">
        <v>286</v>
      </c>
      <c r="F19" s="190">
        <v>25000000</v>
      </c>
      <c r="G19" s="190">
        <v>60000000</v>
      </c>
      <c r="H19" s="190">
        <v>15000000</v>
      </c>
      <c r="I19" s="190">
        <v>19713128.339999996</v>
      </c>
      <c r="J19" s="166" t="s">
        <v>286</v>
      </c>
      <c r="K19" s="166" t="s">
        <v>286</v>
      </c>
      <c r="L19" s="166" t="s">
        <v>286</v>
      </c>
      <c r="M19" s="209" t="s">
        <v>286</v>
      </c>
      <c r="N19" s="166" t="s">
        <v>286</v>
      </c>
      <c r="O19" s="210" t="s">
        <v>286</v>
      </c>
      <c r="P19" s="209" t="s">
        <v>693</v>
      </c>
      <c r="Q19" s="209" t="s">
        <v>740</v>
      </c>
      <c r="R19" s="210" t="s">
        <v>286</v>
      </c>
      <c r="S19" s="210" t="s">
        <v>286</v>
      </c>
      <c r="T19" s="211" t="s">
        <v>727</v>
      </c>
      <c r="U19" s="209" t="s">
        <v>678</v>
      </c>
      <c r="V19" s="167">
        <v>0.99</v>
      </c>
      <c r="W19" s="209" t="s">
        <v>679</v>
      </c>
      <c r="X19" s="130">
        <v>240</v>
      </c>
      <c r="Y19" s="210">
        <v>0</v>
      </c>
      <c r="Z19" s="200" t="s">
        <v>732</v>
      </c>
      <c r="AA19" s="209" t="s">
        <v>733</v>
      </c>
      <c r="AB19" s="212">
        <v>45026</v>
      </c>
      <c r="AC19" s="209" t="s">
        <v>694</v>
      </c>
      <c r="AD19" s="212">
        <v>42541</v>
      </c>
      <c r="AE19" s="167">
        <v>0.99</v>
      </c>
      <c r="AF19" s="212">
        <v>42541</v>
      </c>
      <c r="AG19" s="209" t="s">
        <v>734</v>
      </c>
      <c r="AH19" s="212">
        <v>45026</v>
      </c>
      <c r="AI19" s="209" t="s">
        <v>286</v>
      </c>
      <c r="AJ19" s="212" t="s">
        <v>286</v>
      </c>
      <c r="AK19" s="209" t="s">
        <v>679</v>
      </c>
      <c r="AL19" s="212">
        <v>42541</v>
      </c>
      <c r="AM19" s="200" t="s">
        <v>732</v>
      </c>
      <c r="AN19" s="209" t="s">
        <v>725</v>
      </c>
      <c r="AO19" s="212">
        <v>44564</v>
      </c>
      <c r="AP19" s="210">
        <v>13</v>
      </c>
      <c r="AQ19" s="209" t="s">
        <v>713</v>
      </c>
      <c r="AR19" s="209" t="s">
        <v>714</v>
      </c>
      <c r="AS19" s="210">
        <v>3453</v>
      </c>
      <c r="AT19" s="167">
        <v>0.99619999999999997</v>
      </c>
      <c r="AU19" s="166">
        <v>5429653.7600999996</v>
      </c>
      <c r="AV19" s="166">
        <v>872325.86179999996</v>
      </c>
      <c r="AW19" s="166" t="s">
        <v>286</v>
      </c>
      <c r="AX19" s="166" t="s">
        <v>286</v>
      </c>
      <c r="AY19" s="166">
        <v>54559587.197193995</v>
      </c>
      <c r="AZ19" s="209" t="s">
        <v>693</v>
      </c>
      <c r="BA19" s="209" t="s">
        <v>696</v>
      </c>
      <c r="BB19" s="209" t="s">
        <v>697</v>
      </c>
      <c r="BC19" s="209" t="s">
        <v>286</v>
      </c>
      <c r="BD19" s="210">
        <v>0</v>
      </c>
      <c r="BE19" s="213">
        <v>1</v>
      </c>
      <c r="BF19" s="209" t="s">
        <v>286</v>
      </c>
      <c r="BG19" s="209" t="s">
        <v>286</v>
      </c>
      <c r="BH19" s="213">
        <v>1</v>
      </c>
      <c r="BI19" s="209" t="s">
        <v>286</v>
      </c>
      <c r="BJ19" s="209" t="s">
        <v>286</v>
      </c>
      <c r="BK19" s="209" t="s">
        <v>286</v>
      </c>
      <c r="BL19" s="209" t="s">
        <v>286</v>
      </c>
      <c r="BM19" s="209" t="s">
        <v>286</v>
      </c>
      <c r="BN19" s="209" t="s">
        <v>286</v>
      </c>
      <c r="BO19" s="209" t="s">
        <v>286</v>
      </c>
      <c r="BP19" s="209" t="s">
        <v>286</v>
      </c>
      <c r="BQ19" s="209" t="s">
        <v>286</v>
      </c>
      <c r="BR19" s="209" t="s">
        <v>286</v>
      </c>
      <c r="BS19" s="209" t="s">
        <v>286</v>
      </c>
      <c r="BT19" s="166">
        <v>112665573</v>
      </c>
      <c r="BU19" s="166">
        <v>68179112</v>
      </c>
      <c r="BV19" s="166">
        <v>199072699</v>
      </c>
      <c r="BW19" s="166">
        <v>136358223</v>
      </c>
      <c r="BX19" s="166">
        <v>47379490</v>
      </c>
      <c r="BY19" s="166">
        <v>360570205</v>
      </c>
      <c r="BZ19" s="166">
        <v>247904632</v>
      </c>
      <c r="CA19" s="167" t="s">
        <v>683</v>
      </c>
      <c r="CB19" s="167" t="s">
        <v>286</v>
      </c>
      <c r="CC19" s="167">
        <v>0.84850000000000003</v>
      </c>
      <c r="CD19" s="167">
        <v>5.7999999999999996E-3</v>
      </c>
      <c r="CE19" s="190" t="s">
        <v>286</v>
      </c>
      <c r="CF19" s="190">
        <v>338615057.07000005</v>
      </c>
      <c r="CG19" s="167">
        <v>1</v>
      </c>
      <c r="CH19" s="190" t="s">
        <v>286</v>
      </c>
      <c r="CI19" s="190" t="s">
        <v>286</v>
      </c>
      <c r="CJ19" s="190" t="s">
        <v>286</v>
      </c>
      <c r="CK19" s="190" t="s">
        <v>286</v>
      </c>
      <c r="CL19" s="190" t="s">
        <v>286</v>
      </c>
      <c r="CM19" s="190" t="s">
        <v>286</v>
      </c>
      <c r="CN19" s="190" t="s">
        <v>286</v>
      </c>
      <c r="CO19" s="190" t="s">
        <v>286</v>
      </c>
      <c r="CP19" s="190" t="s">
        <v>286</v>
      </c>
      <c r="CQ19" s="190" t="s">
        <v>286</v>
      </c>
      <c r="CR19" s="190" t="s">
        <v>286</v>
      </c>
      <c r="CS19" s="190" t="s">
        <v>286</v>
      </c>
      <c r="CT19" s="190" t="s">
        <v>286</v>
      </c>
      <c r="CU19" s="190" t="s">
        <v>286</v>
      </c>
      <c r="CV19" s="190" t="s">
        <v>286</v>
      </c>
      <c r="CW19" s="190" t="s">
        <v>286</v>
      </c>
      <c r="CX19" s="190" t="s">
        <v>286</v>
      </c>
      <c r="CY19" s="190" t="s">
        <v>286</v>
      </c>
      <c r="CZ19" s="190" t="s">
        <v>286</v>
      </c>
      <c r="DA19" s="167">
        <v>0.998</v>
      </c>
      <c r="DB19" s="167">
        <v>1</v>
      </c>
      <c r="DC19" s="209" t="s">
        <v>715</v>
      </c>
      <c r="DD19" s="191">
        <v>30</v>
      </c>
      <c r="DE19" s="191" t="s">
        <v>286</v>
      </c>
      <c r="DF19" s="191" t="s">
        <v>286</v>
      </c>
      <c r="DG19" s="191" t="s">
        <v>286</v>
      </c>
      <c r="DH19" s="191" t="s">
        <v>286</v>
      </c>
      <c r="DI19" s="191" t="s">
        <v>286</v>
      </c>
      <c r="DJ19" s="191" t="s">
        <v>286</v>
      </c>
      <c r="DK19" s="191">
        <v>30</v>
      </c>
      <c r="DL19" s="191" t="s">
        <v>286</v>
      </c>
      <c r="DM19" s="191" t="s">
        <v>286</v>
      </c>
      <c r="DN19" s="192">
        <v>0.48518654333333333</v>
      </c>
      <c r="DO19" s="192">
        <v>0.76303640533333328</v>
      </c>
      <c r="DP19" s="191" t="s">
        <v>286</v>
      </c>
      <c r="DQ19" s="191" t="s">
        <v>286</v>
      </c>
      <c r="DR19" s="191" t="s">
        <v>286</v>
      </c>
      <c r="DS19" s="191" t="s">
        <v>286</v>
      </c>
      <c r="DT19" s="191" t="s">
        <v>286</v>
      </c>
      <c r="DU19" s="191" t="s">
        <v>286</v>
      </c>
    </row>
    <row r="20" spans="1:125" ht="15" customHeight="1" x14ac:dyDescent="0.35">
      <c r="A20" s="139">
        <v>45291</v>
      </c>
      <c r="B20" s="130" t="s">
        <v>294</v>
      </c>
      <c r="C20" s="130" t="s">
        <v>692</v>
      </c>
      <c r="D20" s="130" t="s">
        <v>676</v>
      </c>
      <c r="E20" s="166" t="s">
        <v>286</v>
      </c>
      <c r="F20" s="190">
        <v>25000000</v>
      </c>
      <c r="G20" s="190">
        <v>60000000</v>
      </c>
      <c r="H20" s="190">
        <v>15000000</v>
      </c>
      <c r="I20" s="190">
        <v>18135453.399999999</v>
      </c>
      <c r="J20" s="166" t="s">
        <v>286</v>
      </c>
      <c r="K20" s="166" t="s">
        <v>286</v>
      </c>
      <c r="L20" s="166" t="s">
        <v>286</v>
      </c>
      <c r="M20" s="209" t="s">
        <v>286</v>
      </c>
      <c r="N20" s="166" t="s">
        <v>286</v>
      </c>
      <c r="O20" s="210" t="s">
        <v>286</v>
      </c>
      <c r="P20" s="209" t="s">
        <v>693</v>
      </c>
      <c r="Q20" s="209" t="s">
        <v>740</v>
      </c>
      <c r="R20" s="210" t="s">
        <v>286</v>
      </c>
      <c r="S20" s="210" t="s">
        <v>286</v>
      </c>
      <c r="T20" s="211" t="s">
        <v>738</v>
      </c>
      <c r="U20" s="211" t="s">
        <v>678</v>
      </c>
      <c r="V20" s="167">
        <v>0.99</v>
      </c>
      <c r="W20" s="209" t="s">
        <v>679</v>
      </c>
      <c r="X20" s="130">
        <v>240</v>
      </c>
      <c r="Y20" s="130">
        <v>0</v>
      </c>
      <c r="Z20" s="200" t="s">
        <v>732</v>
      </c>
      <c r="AA20" s="209" t="s">
        <v>733</v>
      </c>
      <c r="AB20" s="212">
        <v>45026</v>
      </c>
      <c r="AC20" s="209" t="s">
        <v>694</v>
      </c>
      <c r="AD20" s="212">
        <v>42541</v>
      </c>
      <c r="AE20" s="167">
        <v>0.99</v>
      </c>
      <c r="AF20" s="212">
        <v>42541</v>
      </c>
      <c r="AG20" s="209" t="s">
        <v>734</v>
      </c>
      <c r="AH20" s="212">
        <v>45026</v>
      </c>
      <c r="AI20" s="209" t="s">
        <v>286</v>
      </c>
      <c r="AJ20" s="212" t="s">
        <v>286</v>
      </c>
      <c r="AK20" s="209" t="s">
        <v>679</v>
      </c>
      <c r="AL20" s="212">
        <v>42541</v>
      </c>
      <c r="AM20" s="200" t="s">
        <v>732</v>
      </c>
      <c r="AN20" s="209" t="s">
        <v>725</v>
      </c>
      <c r="AO20" s="212">
        <v>44564</v>
      </c>
      <c r="AP20" s="210">
        <v>19</v>
      </c>
      <c r="AQ20" s="209" t="s">
        <v>713</v>
      </c>
      <c r="AR20" s="209" t="s">
        <v>714</v>
      </c>
      <c r="AS20" s="210">
        <v>5309</v>
      </c>
      <c r="AT20" s="167">
        <v>0.99644061446234544</v>
      </c>
      <c r="AU20" s="166">
        <v>5429653.7600539997</v>
      </c>
      <c r="AV20" s="166">
        <v>1096504.9762431053</v>
      </c>
      <c r="AW20" s="166" t="s">
        <v>286</v>
      </c>
      <c r="AX20" s="166" t="s">
        <v>286</v>
      </c>
      <c r="AY20" s="166">
        <v>9325104.7294230014</v>
      </c>
      <c r="AZ20" s="209" t="s">
        <v>693</v>
      </c>
      <c r="BA20" s="209" t="s">
        <v>696</v>
      </c>
      <c r="BB20" s="209" t="s">
        <v>697</v>
      </c>
      <c r="BC20" s="209" t="s">
        <v>286</v>
      </c>
      <c r="BD20" s="210">
        <v>0</v>
      </c>
      <c r="BE20" s="213">
        <v>1</v>
      </c>
      <c r="BF20" s="209" t="s">
        <v>286</v>
      </c>
      <c r="BG20" s="209" t="s">
        <v>286</v>
      </c>
      <c r="BH20" s="213">
        <v>1</v>
      </c>
      <c r="BI20" s="209" t="s">
        <v>286</v>
      </c>
      <c r="BJ20" s="209" t="s">
        <v>286</v>
      </c>
      <c r="BK20" s="209" t="s">
        <v>286</v>
      </c>
      <c r="BL20" s="209" t="s">
        <v>286</v>
      </c>
      <c r="BM20" s="209" t="s">
        <v>286</v>
      </c>
      <c r="BN20" s="209" t="s">
        <v>286</v>
      </c>
      <c r="BO20" s="209" t="s">
        <v>286</v>
      </c>
      <c r="BP20" s="209" t="s">
        <v>286</v>
      </c>
      <c r="BQ20" s="209" t="s">
        <v>286</v>
      </c>
      <c r="BR20" s="209" t="s">
        <v>286</v>
      </c>
      <c r="BS20" s="209" t="s">
        <v>286</v>
      </c>
      <c r="BT20" s="166">
        <v>112665573</v>
      </c>
      <c r="BU20" s="166">
        <v>68179112</v>
      </c>
      <c r="BV20" s="166">
        <v>199072699</v>
      </c>
      <c r="BW20" s="166">
        <v>136358223</v>
      </c>
      <c r="BX20" s="166">
        <v>47379490</v>
      </c>
      <c r="BY20" s="166">
        <v>360570205</v>
      </c>
      <c r="BZ20" s="166">
        <v>247904632</v>
      </c>
      <c r="CA20" s="167" t="s">
        <v>683</v>
      </c>
      <c r="CB20" s="167" t="s">
        <v>286</v>
      </c>
      <c r="CC20" s="167">
        <v>0.84850000000000003</v>
      </c>
      <c r="CD20" s="167">
        <v>5.7999999999999996E-3</v>
      </c>
      <c r="CE20" s="190" t="s">
        <v>286</v>
      </c>
      <c r="CF20" s="190">
        <v>312425314.69999993</v>
      </c>
      <c r="CG20" s="167">
        <v>1</v>
      </c>
      <c r="CH20" s="190" t="s">
        <v>286</v>
      </c>
      <c r="CI20" s="190" t="s">
        <v>286</v>
      </c>
      <c r="CJ20" s="190" t="s">
        <v>286</v>
      </c>
      <c r="CK20" s="190" t="s">
        <v>286</v>
      </c>
      <c r="CL20" s="190" t="s">
        <v>286</v>
      </c>
      <c r="CM20" s="190" t="s">
        <v>286</v>
      </c>
      <c r="CN20" s="190" t="s">
        <v>286</v>
      </c>
      <c r="CO20" s="190" t="s">
        <v>286</v>
      </c>
      <c r="CP20" s="190" t="s">
        <v>286</v>
      </c>
      <c r="CQ20" s="190" t="s">
        <v>286</v>
      </c>
      <c r="CR20" s="190" t="s">
        <v>286</v>
      </c>
      <c r="CS20" s="190" t="s">
        <v>286</v>
      </c>
      <c r="CT20" s="190" t="s">
        <v>286</v>
      </c>
      <c r="CU20" s="190" t="s">
        <v>286</v>
      </c>
      <c r="CV20" s="190" t="s">
        <v>286</v>
      </c>
      <c r="CW20" s="190" t="s">
        <v>286</v>
      </c>
      <c r="CX20" s="190" t="s">
        <v>286</v>
      </c>
      <c r="CY20" s="190" t="s">
        <v>286</v>
      </c>
      <c r="CZ20" s="190" t="s">
        <v>286</v>
      </c>
      <c r="DA20" s="167">
        <v>0.998</v>
      </c>
      <c r="DB20" s="167">
        <v>1</v>
      </c>
      <c r="DC20" s="209" t="s">
        <v>715</v>
      </c>
      <c r="DD20" s="191">
        <v>29</v>
      </c>
      <c r="DE20" s="191" t="s">
        <v>286</v>
      </c>
      <c r="DF20" s="191" t="s">
        <v>286</v>
      </c>
      <c r="DG20" s="191" t="s">
        <v>286</v>
      </c>
      <c r="DH20" s="191" t="s">
        <v>286</v>
      </c>
      <c r="DI20" s="191" t="s">
        <v>286</v>
      </c>
      <c r="DJ20" s="191" t="s">
        <v>286</v>
      </c>
      <c r="DK20" s="191">
        <v>29</v>
      </c>
      <c r="DL20" s="191" t="s">
        <v>286</v>
      </c>
      <c r="DM20" s="191" t="s">
        <v>286</v>
      </c>
      <c r="DN20" s="192">
        <v>0.48764989066666664</v>
      </c>
      <c r="DO20" s="192">
        <v>0.76973742533333334</v>
      </c>
      <c r="DP20" s="191" t="s">
        <v>286</v>
      </c>
      <c r="DQ20" s="191" t="s">
        <v>286</v>
      </c>
      <c r="DR20" s="191" t="s">
        <v>286</v>
      </c>
      <c r="DS20" s="191" t="s">
        <v>286</v>
      </c>
      <c r="DT20" s="191" t="s">
        <v>286</v>
      </c>
      <c r="DU20" s="191" t="s">
        <v>286</v>
      </c>
    </row>
    <row r="21" spans="1:125" ht="15" customHeight="1" x14ac:dyDescent="0.35">
      <c r="A21" s="139">
        <v>45382</v>
      </c>
      <c r="B21" s="130" t="s">
        <v>294</v>
      </c>
      <c r="C21" s="130" t="s">
        <v>692</v>
      </c>
      <c r="D21" s="130" t="s">
        <v>676</v>
      </c>
      <c r="E21" s="166" t="s">
        <v>286</v>
      </c>
      <c r="F21" s="190">
        <v>25000000</v>
      </c>
      <c r="G21" s="190">
        <v>60000000</v>
      </c>
      <c r="H21" s="190">
        <v>15000000</v>
      </c>
      <c r="I21" s="190">
        <v>18228686.960000001</v>
      </c>
      <c r="J21" s="166" t="s">
        <v>286</v>
      </c>
      <c r="K21" s="166" t="s">
        <v>286</v>
      </c>
      <c r="L21" s="166" t="s">
        <v>286</v>
      </c>
      <c r="M21" s="209" t="s">
        <v>286</v>
      </c>
      <c r="N21" s="166" t="s">
        <v>286</v>
      </c>
      <c r="O21" s="210" t="s">
        <v>286</v>
      </c>
      <c r="P21" s="209" t="s">
        <v>693</v>
      </c>
      <c r="Q21" s="209" t="s">
        <v>740</v>
      </c>
      <c r="R21" s="210">
        <v>2</v>
      </c>
      <c r="S21" s="210">
        <v>4</v>
      </c>
      <c r="T21" s="211" t="s">
        <v>738</v>
      </c>
      <c r="U21" s="209" t="s">
        <v>678</v>
      </c>
      <c r="V21" s="167">
        <v>0.99</v>
      </c>
      <c r="W21" s="209" t="s">
        <v>679</v>
      </c>
      <c r="X21" s="130">
        <v>240</v>
      </c>
      <c r="Y21" s="210">
        <v>0</v>
      </c>
      <c r="Z21" s="200" t="s">
        <v>741</v>
      </c>
      <c r="AA21" s="209" t="s">
        <v>733</v>
      </c>
      <c r="AB21" s="212">
        <v>45026</v>
      </c>
      <c r="AC21" s="209" t="s">
        <v>694</v>
      </c>
      <c r="AD21" s="212">
        <v>42541</v>
      </c>
      <c r="AE21" s="167">
        <v>0.99</v>
      </c>
      <c r="AF21" s="212">
        <v>42541</v>
      </c>
      <c r="AG21" s="209" t="s">
        <v>734</v>
      </c>
      <c r="AH21" s="212">
        <v>45026</v>
      </c>
      <c r="AI21" s="209" t="s">
        <v>286</v>
      </c>
      <c r="AJ21" s="212" t="s">
        <v>286</v>
      </c>
      <c r="AK21" s="209" t="s">
        <v>679</v>
      </c>
      <c r="AL21" s="212">
        <v>42541</v>
      </c>
      <c r="AM21" s="200" t="s">
        <v>741</v>
      </c>
      <c r="AN21" s="209" t="s">
        <v>725</v>
      </c>
      <c r="AO21" s="212">
        <v>44564</v>
      </c>
      <c r="AP21" s="210">
        <v>35</v>
      </c>
      <c r="AQ21" s="209" t="s">
        <v>713</v>
      </c>
      <c r="AR21" s="209" t="s">
        <v>714</v>
      </c>
      <c r="AS21" s="210">
        <v>7085</v>
      </c>
      <c r="AT21" s="167">
        <v>0.99509999999999998</v>
      </c>
      <c r="AU21" s="166">
        <v>5429653.7600539997</v>
      </c>
      <c r="AV21" s="166">
        <v>823939.39320000005</v>
      </c>
      <c r="AW21" s="166" t="s">
        <v>286</v>
      </c>
      <c r="AX21" s="166" t="s">
        <v>286</v>
      </c>
      <c r="AY21" s="166">
        <v>52794430.793265</v>
      </c>
      <c r="AZ21" s="209" t="s">
        <v>693</v>
      </c>
      <c r="BA21" s="209" t="s">
        <v>696</v>
      </c>
      <c r="BB21" s="209" t="s">
        <v>697</v>
      </c>
      <c r="BC21" s="209" t="s">
        <v>286</v>
      </c>
      <c r="BD21" s="210">
        <v>0</v>
      </c>
      <c r="BE21" s="213">
        <v>1</v>
      </c>
      <c r="BF21" s="209" t="s">
        <v>286</v>
      </c>
      <c r="BG21" s="209" t="s">
        <v>286</v>
      </c>
      <c r="BH21" s="213">
        <v>1</v>
      </c>
      <c r="BI21" s="209" t="s">
        <v>286</v>
      </c>
      <c r="BJ21" s="209" t="s">
        <v>286</v>
      </c>
      <c r="BK21" s="209" t="s">
        <v>286</v>
      </c>
      <c r="BL21" s="209" t="s">
        <v>286</v>
      </c>
      <c r="BM21" s="209" t="s">
        <v>286</v>
      </c>
      <c r="BN21" s="209" t="s">
        <v>286</v>
      </c>
      <c r="BO21" s="209" t="s">
        <v>286</v>
      </c>
      <c r="BP21" s="209" t="s">
        <v>286</v>
      </c>
      <c r="BQ21" s="209" t="s">
        <v>286</v>
      </c>
      <c r="BR21" s="209" t="s">
        <v>286</v>
      </c>
      <c r="BS21" s="209" t="s">
        <v>286</v>
      </c>
      <c r="BT21" s="166">
        <v>116436323</v>
      </c>
      <c r="BU21" s="166">
        <v>70212617</v>
      </c>
      <c r="BV21" s="166">
        <v>203793969</v>
      </c>
      <c r="BW21" s="166">
        <v>140425234</v>
      </c>
      <c r="BX21" s="166">
        <v>48747270</v>
      </c>
      <c r="BY21" s="166">
        <v>374857761</v>
      </c>
      <c r="BZ21" s="166">
        <v>258421438</v>
      </c>
      <c r="CA21" s="167" t="s">
        <v>683</v>
      </c>
      <c r="CB21" s="167" t="s">
        <v>286</v>
      </c>
      <c r="CC21" s="167">
        <v>0.84530000000000005</v>
      </c>
      <c r="CD21" s="167">
        <v>5.5999999999999999E-3</v>
      </c>
      <c r="CE21" s="167" t="s">
        <v>286</v>
      </c>
      <c r="CF21" s="190">
        <v>350082248.19</v>
      </c>
      <c r="CG21" s="167">
        <v>1</v>
      </c>
      <c r="CH21" s="190" t="s">
        <v>286</v>
      </c>
      <c r="CI21" s="190" t="s">
        <v>286</v>
      </c>
      <c r="CJ21" s="190" t="s">
        <v>286</v>
      </c>
      <c r="CK21" s="190" t="s">
        <v>286</v>
      </c>
      <c r="CL21" s="190" t="s">
        <v>286</v>
      </c>
      <c r="CM21" s="190" t="s">
        <v>286</v>
      </c>
      <c r="CN21" s="190" t="s">
        <v>286</v>
      </c>
      <c r="CO21" s="190" t="s">
        <v>286</v>
      </c>
      <c r="CP21" s="190" t="s">
        <v>286</v>
      </c>
      <c r="CQ21" s="190" t="s">
        <v>286</v>
      </c>
      <c r="CR21" s="190" t="s">
        <v>286</v>
      </c>
      <c r="CS21" s="190" t="s">
        <v>286</v>
      </c>
      <c r="CT21" s="190" t="s">
        <v>286</v>
      </c>
      <c r="CU21" s="190" t="s">
        <v>286</v>
      </c>
      <c r="CV21" s="190" t="s">
        <v>286</v>
      </c>
      <c r="CW21" s="190" t="s">
        <v>286</v>
      </c>
      <c r="CX21" s="190" t="s">
        <v>286</v>
      </c>
      <c r="CY21" s="190" t="s">
        <v>286</v>
      </c>
      <c r="CZ21" s="190" t="s">
        <v>286</v>
      </c>
      <c r="DA21" s="167">
        <v>0.998</v>
      </c>
      <c r="DB21" s="167">
        <v>1</v>
      </c>
      <c r="DC21" s="209" t="s">
        <v>715</v>
      </c>
      <c r="DD21" s="191">
        <v>30</v>
      </c>
      <c r="DE21" s="191" t="s">
        <v>286</v>
      </c>
      <c r="DF21" s="191" t="s">
        <v>286</v>
      </c>
      <c r="DG21" s="191" t="s">
        <v>286</v>
      </c>
      <c r="DH21" s="191" t="s">
        <v>286</v>
      </c>
      <c r="DI21" s="191" t="s">
        <v>286</v>
      </c>
      <c r="DJ21" s="191" t="s">
        <v>286</v>
      </c>
      <c r="DK21" s="191">
        <v>30</v>
      </c>
      <c r="DL21" s="191" t="s">
        <v>286</v>
      </c>
      <c r="DM21" s="191" t="s">
        <v>286</v>
      </c>
      <c r="DN21" s="192">
        <v>0.48577363066666668</v>
      </c>
      <c r="DO21" s="192">
        <v>0.770356386</v>
      </c>
      <c r="DP21" s="191" t="s">
        <v>286</v>
      </c>
      <c r="DQ21" s="191" t="s">
        <v>286</v>
      </c>
      <c r="DR21" s="191" t="s">
        <v>286</v>
      </c>
      <c r="DS21" s="191" t="s">
        <v>286</v>
      </c>
      <c r="DT21" s="191" t="s">
        <v>286</v>
      </c>
      <c r="DU21" s="191" t="s">
        <v>286</v>
      </c>
    </row>
  </sheetData>
  <autoFilter ref="A1:DU4" xr:uid="{706BC75B-03BA-4FAA-8499-F755DBACDD23}"/>
  <sortState xmlns:xlrd2="http://schemas.microsoft.com/office/spreadsheetml/2017/richdata2" ref="A1:DU4">
    <sortCondition descending="1" ref="A1"/>
  </sortState>
  <phoneticPr fontId="15" type="noConversion"/>
  <hyperlinks>
    <hyperlink ref="AM14" r:id="rId1" xr:uid="{F970DF94-A7EF-45F3-A917-ED1A32DE9EB6}"/>
    <hyperlink ref="Z18" r:id="rId2" xr:uid="{40FB30E1-178B-4133-A3BE-26BC2EF012D2}"/>
    <hyperlink ref="AM18" r:id="rId3" xr:uid="{429E13AB-A913-45EB-A59C-9458DE72D6E8}"/>
    <hyperlink ref="Z19" r:id="rId4" xr:uid="{FF700E31-5B29-4382-929D-BEEB815752B5}"/>
    <hyperlink ref="AM19" r:id="rId5" xr:uid="{740278B3-C3A1-4C9D-905E-627F4AF461F7}"/>
    <hyperlink ref="Z20" r:id="rId6" xr:uid="{7EB72DEA-B1A2-4E0B-8A9E-74EBFB094BE8}"/>
    <hyperlink ref="Z21" r:id="rId7" xr:uid="{EC6F4CDC-ABD0-4C54-9E9B-3B496A5B154F}"/>
    <hyperlink ref="AM21" r:id="rId8" xr:uid="{8857EA9B-8610-4AA7-949C-F6AF7E1E9E77}"/>
  </hyperlinks>
  <pageMargins left="0.7" right="0.7" top="0.75" bottom="0.75" header="0.3" footer="0.3"/>
  <pageSetup paperSize="9" orientation="portrait"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2F57A-7786-467B-8598-8EC617525335}">
  <sheetPr codeName="Sheet2"/>
  <dimension ref="A1:T41"/>
  <sheetViews>
    <sheetView zoomScaleNormal="100" workbookViewId="0">
      <pane ySplit="1" topLeftCell="A2" activePane="bottomLeft" state="frozen"/>
      <selection pane="bottomLeft" activeCell="T40" sqref="T40"/>
    </sheetView>
  </sheetViews>
  <sheetFormatPr defaultRowHeight="15" customHeight="1" x14ac:dyDescent="0.35"/>
  <cols>
    <col min="1" max="1" width="14.36328125" style="7" bestFit="1" customWidth="1"/>
    <col min="2" max="2" width="14.54296875" bestFit="1" customWidth="1"/>
    <col min="3" max="3" width="23.6328125" bestFit="1" customWidth="1"/>
    <col min="4" max="4" width="14.453125" bestFit="1" customWidth="1"/>
    <col min="5" max="5" width="11.453125" bestFit="1" customWidth="1"/>
    <col min="6" max="20" width="20" style="8" bestFit="1" customWidth="1"/>
    <col min="21" max="161" width="10.6328125" customWidth="1"/>
  </cols>
  <sheetData>
    <row r="1" spans="1:20" s="22" customFormat="1" ht="15" customHeight="1" x14ac:dyDescent="0.35">
      <c r="A1" s="139" t="s">
        <v>0</v>
      </c>
      <c r="B1" s="130" t="s">
        <v>2</v>
      </c>
      <c r="C1" s="130" t="s">
        <v>3</v>
      </c>
      <c r="D1" s="130" t="s">
        <v>5</v>
      </c>
      <c r="E1" s="130" t="s">
        <v>4</v>
      </c>
      <c r="F1" s="118" t="s">
        <v>473</v>
      </c>
      <c r="G1" s="118" t="s">
        <v>474</v>
      </c>
      <c r="H1" s="118" t="s">
        <v>475</v>
      </c>
      <c r="I1" s="118" t="s">
        <v>476</v>
      </c>
      <c r="J1" s="118" t="s">
        <v>477</v>
      </c>
      <c r="K1" s="118" t="s">
        <v>478</v>
      </c>
      <c r="L1" s="118" t="s">
        <v>479</v>
      </c>
      <c r="M1" s="118" t="s">
        <v>480</v>
      </c>
      <c r="N1" s="118" t="s">
        <v>481</v>
      </c>
      <c r="O1" s="118" t="s">
        <v>482</v>
      </c>
      <c r="P1" s="118" t="s">
        <v>483</v>
      </c>
      <c r="Q1" s="118" t="s">
        <v>484</v>
      </c>
      <c r="R1" s="118" t="s">
        <v>485</v>
      </c>
      <c r="S1" s="118" t="s">
        <v>486</v>
      </c>
      <c r="T1" s="118" t="s">
        <v>487</v>
      </c>
    </row>
    <row r="2" spans="1:20" ht="15" customHeight="1" x14ac:dyDescent="0.35">
      <c r="A2" s="139">
        <v>43646</v>
      </c>
      <c r="B2" s="130" t="s">
        <v>692</v>
      </c>
      <c r="C2" s="130" t="s">
        <v>1</v>
      </c>
      <c r="D2" s="140" t="s">
        <v>298</v>
      </c>
      <c r="E2" s="130" t="s">
        <v>676</v>
      </c>
      <c r="F2" s="166" t="s">
        <v>286</v>
      </c>
      <c r="G2" s="166" t="s">
        <v>286</v>
      </c>
      <c r="H2" s="166" t="s">
        <v>286</v>
      </c>
      <c r="I2" s="166" t="s">
        <v>286</v>
      </c>
      <c r="J2" s="166" t="s">
        <v>286</v>
      </c>
      <c r="K2" s="166" t="s">
        <v>286</v>
      </c>
      <c r="L2" s="166" t="s">
        <v>286</v>
      </c>
      <c r="M2" s="166" t="s">
        <v>286</v>
      </c>
      <c r="N2" s="166" t="s">
        <v>286</v>
      </c>
      <c r="O2" s="166" t="s">
        <v>286</v>
      </c>
      <c r="P2" s="166" t="s">
        <v>286</v>
      </c>
      <c r="Q2" s="166" t="s">
        <v>286</v>
      </c>
      <c r="R2" s="166" t="s">
        <v>286</v>
      </c>
      <c r="S2" s="166" t="s">
        <v>286</v>
      </c>
      <c r="T2" s="166" t="s">
        <v>286</v>
      </c>
    </row>
    <row r="3" spans="1:20" ht="15" customHeight="1" x14ac:dyDescent="0.35">
      <c r="A3" s="139">
        <v>43646</v>
      </c>
      <c r="B3" s="130" t="s">
        <v>692</v>
      </c>
      <c r="C3" s="130" t="s">
        <v>1</v>
      </c>
      <c r="D3" s="140" t="s">
        <v>299</v>
      </c>
      <c r="E3" s="130" t="s">
        <v>676</v>
      </c>
      <c r="F3" s="184"/>
      <c r="G3" s="184"/>
      <c r="H3" s="184"/>
      <c r="I3" s="184"/>
      <c r="J3" s="184"/>
      <c r="K3" s="184"/>
      <c r="L3" s="184"/>
      <c r="M3" s="184"/>
      <c r="N3" s="184"/>
      <c r="O3" s="184"/>
      <c r="P3" s="184"/>
      <c r="Q3" s="184"/>
      <c r="R3" s="184"/>
      <c r="S3" s="184"/>
      <c r="T3" s="184"/>
    </row>
    <row r="4" spans="1:20" ht="15" customHeight="1" x14ac:dyDescent="0.35">
      <c r="A4" s="139">
        <v>43738</v>
      </c>
      <c r="B4" s="130" t="s">
        <v>692</v>
      </c>
      <c r="C4" s="130" t="s">
        <v>1</v>
      </c>
      <c r="D4" s="140" t="s">
        <v>298</v>
      </c>
      <c r="E4" s="130" t="s">
        <v>676</v>
      </c>
      <c r="F4" s="166" t="s">
        <v>286</v>
      </c>
      <c r="G4" s="166" t="s">
        <v>286</v>
      </c>
      <c r="H4" s="166" t="s">
        <v>286</v>
      </c>
      <c r="I4" s="166" t="s">
        <v>286</v>
      </c>
      <c r="J4" s="166" t="s">
        <v>286</v>
      </c>
      <c r="K4" s="166" t="s">
        <v>286</v>
      </c>
      <c r="L4" s="166" t="s">
        <v>286</v>
      </c>
      <c r="M4" s="166" t="s">
        <v>286</v>
      </c>
      <c r="N4" s="166" t="s">
        <v>286</v>
      </c>
      <c r="O4" s="166" t="s">
        <v>286</v>
      </c>
      <c r="P4" s="166" t="s">
        <v>286</v>
      </c>
      <c r="Q4" s="166" t="s">
        <v>286</v>
      </c>
      <c r="R4" s="166" t="s">
        <v>286</v>
      </c>
      <c r="S4" s="166" t="s">
        <v>286</v>
      </c>
      <c r="T4" s="166" t="s">
        <v>286</v>
      </c>
    </row>
    <row r="5" spans="1:20" ht="15" customHeight="1" x14ac:dyDescent="0.35">
      <c r="A5" s="139">
        <v>43738</v>
      </c>
      <c r="B5" s="130" t="s">
        <v>692</v>
      </c>
      <c r="C5" s="130" t="s">
        <v>1</v>
      </c>
      <c r="D5" s="140" t="s">
        <v>299</v>
      </c>
      <c r="E5" s="130" t="s">
        <v>676</v>
      </c>
      <c r="F5" s="184"/>
      <c r="G5" s="184"/>
      <c r="H5" s="184"/>
      <c r="I5" s="184"/>
      <c r="J5" s="184"/>
      <c r="K5" s="184"/>
      <c r="L5" s="184"/>
      <c r="M5" s="184"/>
      <c r="N5" s="184"/>
      <c r="O5" s="184"/>
      <c r="P5" s="184"/>
      <c r="Q5" s="184"/>
      <c r="R5" s="184"/>
      <c r="S5" s="184"/>
      <c r="T5" s="184"/>
    </row>
    <row r="6" spans="1:20" ht="15" customHeight="1" x14ac:dyDescent="0.35">
      <c r="A6" s="139">
        <v>43830</v>
      </c>
      <c r="B6" s="130" t="s">
        <v>692</v>
      </c>
      <c r="C6" s="130" t="s">
        <v>1</v>
      </c>
      <c r="D6" s="140" t="s">
        <v>298</v>
      </c>
      <c r="E6" s="130" t="s">
        <v>676</v>
      </c>
      <c r="F6" s="166" t="s">
        <v>286</v>
      </c>
      <c r="G6" s="166" t="s">
        <v>286</v>
      </c>
      <c r="H6" s="166" t="s">
        <v>286</v>
      </c>
      <c r="I6" s="166" t="s">
        <v>286</v>
      </c>
      <c r="J6" s="166" t="s">
        <v>286</v>
      </c>
      <c r="K6" s="166" t="s">
        <v>286</v>
      </c>
      <c r="L6" s="166" t="s">
        <v>286</v>
      </c>
      <c r="M6" s="166" t="s">
        <v>286</v>
      </c>
      <c r="N6" s="166" t="s">
        <v>286</v>
      </c>
      <c r="O6" s="166" t="s">
        <v>286</v>
      </c>
      <c r="P6" s="166" t="s">
        <v>286</v>
      </c>
      <c r="Q6" s="166" t="s">
        <v>286</v>
      </c>
      <c r="R6" s="166" t="s">
        <v>286</v>
      </c>
      <c r="S6" s="166" t="s">
        <v>286</v>
      </c>
      <c r="T6" s="166" t="s">
        <v>286</v>
      </c>
    </row>
    <row r="7" spans="1:20" ht="15" customHeight="1" x14ac:dyDescent="0.35">
      <c r="A7" s="139">
        <v>43830</v>
      </c>
      <c r="B7" s="130" t="s">
        <v>692</v>
      </c>
      <c r="C7" s="130" t="s">
        <v>1</v>
      </c>
      <c r="D7" s="140" t="s">
        <v>299</v>
      </c>
      <c r="E7" s="130" t="s">
        <v>676</v>
      </c>
      <c r="F7" s="184"/>
      <c r="G7" s="184"/>
      <c r="H7" s="184"/>
      <c r="I7" s="184"/>
      <c r="J7" s="184"/>
      <c r="K7" s="184"/>
      <c r="L7" s="184"/>
      <c r="M7" s="184"/>
      <c r="N7" s="184"/>
      <c r="O7" s="184"/>
      <c r="P7" s="184"/>
      <c r="Q7" s="184"/>
      <c r="R7" s="184"/>
      <c r="S7" s="184"/>
      <c r="T7" s="184"/>
    </row>
    <row r="8" spans="1:20" ht="15" customHeight="1" x14ac:dyDescent="0.35">
      <c r="A8" s="139">
        <v>43921</v>
      </c>
      <c r="B8" s="130" t="s">
        <v>692</v>
      </c>
      <c r="C8" s="130" t="s">
        <v>1</v>
      </c>
      <c r="D8" s="140" t="s">
        <v>298</v>
      </c>
      <c r="E8" s="130" t="s">
        <v>676</v>
      </c>
      <c r="F8" s="166" t="s">
        <v>286</v>
      </c>
      <c r="G8" s="166" t="s">
        <v>286</v>
      </c>
      <c r="H8" s="166" t="s">
        <v>286</v>
      </c>
      <c r="I8" s="166" t="s">
        <v>286</v>
      </c>
      <c r="J8" s="166" t="s">
        <v>286</v>
      </c>
      <c r="K8" s="166" t="s">
        <v>286</v>
      </c>
      <c r="L8" s="166" t="s">
        <v>286</v>
      </c>
      <c r="M8" s="166" t="s">
        <v>286</v>
      </c>
      <c r="N8" s="166" t="s">
        <v>286</v>
      </c>
      <c r="O8" s="166" t="s">
        <v>286</v>
      </c>
      <c r="P8" s="166" t="s">
        <v>286</v>
      </c>
      <c r="Q8" s="166" t="s">
        <v>286</v>
      </c>
      <c r="R8" s="166" t="s">
        <v>286</v>
      </c>
      <c r="S8" s="166" t="s">
        <v>286</v>
      </c>
      <c r="T8" s="166" t="s">
        <v>286</v>
      </c>
    </row>
    <row r="9" spans="1:20" ht="15" customHeight="1" x14ac:dyDescent="0.35">
      <c r="A9" s="139">
        <v>43921</v>
      </c>
      <c r="B9" s="130" t="s">
        <v>692</v>
      </c>
      <c r="C9" s="130" t="s">
        <v>1</v>
      </c>
      <c r="D9" s="140" t="s">
        <v>299</v>
      </c>
      <c r="E9" s="130" t="s">
        <v>676</v>
      </c>
      <c r="F9" s="184"/>
      <c r="G9" s="184"/>
      <c r="H9" s="184"/>
      <c r="I9" s="184"/>
      <c r="J9" s="184"/>
      <c r="K9" s="184"/>
      <c r="L9" s="184"/>
      <c r="M9" s="184"/>
      <c r="N9" s="184"/>
      <c r="O9" s="184"/>
      <c r="P9" s="184"/>
      <c r="Q9" s="184"/>
      <c r="R9" s="184"/>
      <c r="S9" s="184"/>
      <c r="T9" s="184"/>
    </row>
    <row r="10" spans="1:20" ht="15" customHeight="1" x14ac:dyDescent="0.35">
      <c r="A10" s="139">
        <v>44012</v>
      </c>
      <c r="B10" s="130" t="s">
        <v>692</v>
      </c>
      <c r="C10" s="130" t="s">
        <v>1</v>
      </c>
      <c r="D10" s="140" t="s">
        <v>298</v>
      </c>
      <c r="E10" s="130" t="s">
        <v>676</v>
      </c>
      <c r="F10" s="166" t="s">
        <v>286</v>
      </c>
      <c r="G10" s="166" t="s">
        <v>286</v>
      </c>
      <c r="H10" s="166" t="s">
        <v>286</v>
      </c>
      <c r="I10" s="166" t="s">
        <v>286</v>
      </c>
      <c r="J10" s="166" t="s">
        <v>286</v>
      </c>
      <c r="K10" s="166" t="s">
        <v>286</v>
      </c>
      <c r="L10" s="166" t="s">
        <v>286</v>
      </c>
      <c r="M10" s="166" t="s">
        <v>286</v>
      </c>
      <c r="N10" s="166" t="s">
        <v>286</v>
      </c>
      <c r="O10" s="166" t="s">
        <v>286</v>
      </c>
      <c r="P10" s="166" t="s">
        <v>286</v>
      </c>
      <c r="Q10" s="166" t="s">
        <v>286</v>
      </c>
      <c r="R10" s="166" t="s">
        <v>286</v>
      </c>
      <c r="S10" s="166" t="s">
        <v>286</v>
      </c>
      <c r="T10" s="166" t="s">
        <v>286</v>
      </c>
    </row>
    <row r="11" spans="1:20" ht="15" customHeight="1" x14ac:dyDescent="0.35">
      <c r="A11" s="139">
        <v>44012</v>
      </c>
      <c r="B11" s="130" t="s">
        <v>692</v>
      </c>
      <c r="C11" s="130" t="s">
        <v>1</v>
      </c>
      <c r="D11" s="140" t="s">
        <v>299</v>
      </c>
      <c r="E11" s="130" t="s">
        <v>676</v>
      </c>
      <c r="F11" s="184"/>
      <c r="G11" s="184"/>
      <c r="H11" s="184"/>
      <c r="I11" s="184"/>
      <c r="J11" s="184"/>
      <c r="K11" s="184"/>
      <c r="L11" s="184"/>
      <c r="M11" s="184"/>
      <c r="N11" s="184"/>
      <c r="O11" s="184"/>
      <c r="P11" s="184"/>
      <c r="Q11" s="184"/>
      <c r="R11" s="184"/>
      <c r="S11" s="184"/>
      <c r="T11" s="184"/>
    </row>
    <row r="12" spans="1:20" ht="15" customHeight="1" x14ac:dyDescent="0.35">
      <c r="A12" s="139">
        <v>44104</v>
      </c>
      <c r="B12" s="130" t="s">
        <v>692</v>
      </c>
      <c r="C12" s="130" t="s">
        <v>1</v>
      </c>
      <c r="D12" s="140" t="s">
        <v>298</v>
      </c>
      <c r="E12" s="130" t="s">
        <v>676</v>
      </c>
      <c r="F12" s="166" t="s">
        <v>286</v>
      </c>
      <c r="G12" s="166" t="s">
        <v>286</v>
      </c>
      <c r="H12" s="166" t="s">
        <v>286</v>
      </c>
      <c r="I12" s="166" t="s">
        <v>286</v>
      </c>
      <c r="J12" s="166" t="s">
        <v>286</v>
      </c>
      <c r="K12" s="166" t="s">
        <v>286</v>
      </c>
      <c r="L12" s="166" t="s">
        <v>286</v>
      </c>
      <c r="M12" s="166" t="s">
        <v>286</v>
      </c>
      <c r="N12" s="166" t="s">
        <v>286</v>
      </c>
      <c r="O12" s="166" t="s">
        <v>286</v>
      </c>
      <c r="P12" s="166" t="s">
        <v>286</v>
      </c>
      <c r="Q12" s="166" t="s">
        <v>286</v>
      </c>
      <c r="R12" s="166" t="s">
        <v>286</v>
      </c>
      <c r="S12" s="166" t="s">
        <v>286</v>
      </c>
      <c r="T12" s="166" t="s">
        <v>286</v>
      </c>
    </row>
    <row r="13" spans="1:20" ht="15" customHeight="1" x14ac:dyDescent="0.35">
      <c r="A13" s="139">
        <v>44104</v>
      </c>
      <c r="B13" s="130" t="s">
        <v>692</v>
      </c>
      <c r="C13" s="130" t="s">
        <v>1</v>
      </c>
      <c r="D13" s="140" t="s">
        <v>299</v>
      </c>
      <c r="E13" s="130" t="s">
        <v>676</v>
      </c>
      <c r="F13" s="184"/>
      <c r="G13" s="184"/>
      <c r="H13" s="184"/>
      <c r="I13" s="184"/>
      <c r="J13" s="184"/>
      <c r="K13" s="184"/>
      <c r="L13" s="184"/>
      <c r="M13" s="184"/>
      <c r="N13" s="184"/>
      <c r="O13" s="184"/>
      <c r="P13" s="184"/>
      <c r="Q13" s="184"/>
      <c r="R13" s="184"/>
      <c r="S13" s="184"/>
      <c r="T13" s="184"/>
    </row>
    <row r="14" spans="1:20" ht="15" customHeight="1" x14ac:dyDescent="0.35">
      <c r="A14" s="139">
        <v>44196</v>
      </c>
      <c r="B14" s="130" t="s">
        <v>692</v>
      </c>
      <c r="C14" s="130" t="s">
        <v>1</v>
      </c>
      <c r="D14" s="140" t="s">
        <v>298</v>
      </c>
      <c r="E14" s="130" t="s">
        <v>676</v>
      </c>
      <c r="F14" s="166" t="s">
        <v>286</v>
      </c>
      <c r="G14" s="166" t="s">
        <v>286</v>
      </c>
      <c r="H14" s="166" t="s">
        <v>286</v>
      </c>
      <c r="I14" s="166" t="s">
        <v>286</v>
      </c>
      <c r="J14" s="166" t="s">
        <v>286</v>
      </c>
      <c r="K14" s="166" t="s">
        <v>286</v>
      </c>
      <c r="L14" s="166" t="s">
        <v>286</v>
      </c>
      <c r="M14" s="166" t="s">
        <v>286</v>
      </c>
      <c r="N14" s="166" t="s">
        <v>286</v>
      </c>
      <c r="O14" s="166" t="s">
        <v>286</v>
      </c>
      <c r="P14" s="166" t="s">
        <v>286</v>
      </c>
      <c r="Q14" s="166" t="s">
        <v>286</v>
      </c>
      <c r="R14" s="166" t="s">
        <v>286</v>
      </c>
      <c r="S14" s="166" t="s">
        <v>286</v>
      </c>
      <c r="T14" s="166" t="s">
        <v>286</v>
      </c>
    </row>
    <row r="15" spans="1:20" ht="15" customHeight="1" x14ac:dyDescent="0.35">
      <c r="A15" s="139">
        <v>44196</v>
      </c>
      <c r="B15" s="130" t="s">
        <v>692</v>
      </c>
      <c r="C15" s="130" t="s">
        <v>1</v>
      </c>
      <c r="D15" s="140" t="s">
        <v>299</v>
      </c>
      <c r="E15" s="130" t="s">
        <v>676</v>
      </c>
      <c r="F15" s="184"/>
      <c r="G15" s="184"/>
      <c r="H15" s="184"/>
      <c r="I15" s="184"/>
      <c r="J15" s="184"/>
      <c r="K15" s="184"/>
      <c r="L15" s="184"/>
      <c r="M15" s="184"/>
      <c r="N15" s="184"/>
      <c r="O15" s="184"/>
      <c r="P15" s="184"/>
      <c r="Q15" s="184"/>
      <c r="R15" s="184"/>
      <c r="S15" s="184"/>
      <c r="T15" s="184"/>
    </row>
    <row r="16" spans="1:20" ht="15" customHeight="1" x14ac:dyDescent="0.35">
      <c r="A16" s="139">
        <v>44286</v>
      </c>
      <c r="B16" s="130" t="s">
        <v>692</v>
      </c>
      <c r="C16" s="130" t="s">
        <v>1</v>
      </c>
      <c r="D16" s="140" t="s">
        <v>298</v>
      </c>
      <c r="E16" s="130" t="s">
        <v>676</v>
      </c>
      <c r="F16" s="166" t="s">
        <v>286</v>
      </c>
      <c r="G16" s="166" t="s">
        <v>286</v>
      </c>
      <c r="H16" s="166" t="s">
        <v>286</v>
      </c>
      <c r="I16" s="166" t="s">
        <v>286</v>
      </c>
      <c r="J16" s="166" t="s">
        <v>286</v>
      </c>
      <c r="K16" s="166" t="s">
        <v>286</v>
      </c>
      <c r="L16" s="166" t="s">
        <v>286</v>
      </c>
      <c r="M16" s="166" t="s">
        <v>286</v>
      </c>
      <c r="N16" s="166" t="s">
        <v>286</v>
      </c>
      <c r="O16" s="166" t="s">
        <v>286</v>
      </c>
      <c r="P16" s="166" t="s">
        <v>286</v>
      </c>
      <c r="Q16" s="166" t="s">
        <v>286</v>
      </c>
      <c r="R16" s="166" t="s">
        <v>286</v>
      </c>
      <c r="S16" s="166" t="s">
        <v>286</v>
      </c>
      <c r="T16" s="166" t="s">
        <v>286</v>
      </c>
    </row>
    <row r="17" spans="1:20" ht="15" customHeight="1" x14ac:dyDescent="0.35">
      <c r="A17" s="139">
        <v>44286</v>
      </c>
      <c r="B17" s="130" t="s">
        <v>692</v>
      </c>
      <c r="C17" s="130" t="s">
        <v>1</v>
      </c>
      <c r="D17" s="140" t="s">
        <v>299</v>
      </c>
      <c r="E17" s="130" t="s">
        <v>676</v>
      </c>
      <c r="F17" s="184"/>
      <c r="G17" s="184"/>
      <c r="H17" s="184"/>
      <c r="I17" s="184"/>
      <c r="J17" s="184"/>
      <c r="K17" s="184"/>
      <c r="L17" s="184"/>
      <c r="M17" s="184"/>
      <c r="N17" s="184"/>
      <c r="O17" s="184"/>
      <c r="P17" s="184"/>
      <c r="Q17" s="184"/>
      <c r="R17" s="184"/>
      <c r="S17" s="184"/>
      <c r="T17" s="184"/>
    </row>
    <row r="18" spans="1:20" ht="15" customHeight="1" x14ac:dyDescent="0.35">
      <c r="A18" s="139">
        <v>44377</v>
      </c>
      <c r="B18" s="130" t="s">
        <v>692</v>
      </c>
      <c r="C18" s="130" t="s">
        <v>1</v>
      </c>
      <c r="D18" s="140" t="s">
        <v>298</v>
      </c>
      <c r="E18" s="130" t="s">
        <v>676</v>
      </c>
      <c r="F18" s="166" t="s">
        <v>286</v>
      </c>
      <c r="G18" s="166" t="s">
        <v>286</v>
      </c>
      <c r="H18" s="166" t="s">
        <v>286</v>
      </c>
      <c r="I18" s="166" t="s">
        <v>286</v>
      </c>
      <c r="J18" s="166" t="s">
        <v>286</v>
      </c>
      <c r="K18" s="166" t="s">
        <v>286</v>
      </c>
      <c r="L18" s="166" t="s">
        <v>286</v>
      </c>
      <c r="M18" s="166" t="s">
        <v>286</v>
      </c>
      <c r="N18" s="166" t="s">
        <v>286</v>
      </c>
      <c r="O18" s="166" t="s">
        <v>286</v>
      </c>
      <c r="P18" s="166" t="s">
        <v>286</v>
      </c>
      <c r="Q18" s="166" t="s">
        <v>286</v>
      </c>
      <c r="R18" s="166" t="s">
        <v>286</v>
      </c>
      <c r="S18" s="166" t="s">
        <v>286</v>
      </c>
      <c r="T18" s="166" t="s">
        <v>286</v>
      </c>
    </row>
    <row r="19" spans="1:20" ht="15" customHeight="1" x14ac:dyDescent="0.35">
      <c r="A19" s="139">
        <v>44377</v>
      </c>
      <c r="B19" s="130" t="s">
        <v>692</v>
      </c>
      <c r="C19" s="130" t="s">
        <v>1</v>
      </c>
      <c r="D19" s="140" t="s">
        <v>299</v>
      </c>
      <c r="E19" s="130" t="s">
        <v>676</v>
      </c>
      <c r="F19" s="184"/>
      <c r="G19" s="184"/>
      <c r="H19" s="184"/>
      <c r="I19" s="184"/>
      <c r="J19" s="184"/>
      <c r="K19" s="184"/>
      <c r="L19" s="184"/>
      <c r="M19" s="184"/>
      <c r="N19" s="184"/>
      <c r="O19" s="184"/>
      <c r="P19" s="184"/>
      <c r="Q19" s="184"/>
      <c r="R19" s="184"/>
      <c r="S19" s="184"/>
      <c r="T19" s="184"/>
    </row>
    <row r="20" spans="1:20" ht="15" customHeight="1" x14ac:dyDescent="0.35">
      <c r="A20" s="139">
        <v>44469</v>
      </c>
      <c r="B20" s="130" t="s">
        <v>294</v>
      </c>
      <c r="C20" s="130" t="s">
        <v>692</v>
      </c>
      <c r="D20" s="140" t="s">
        <v>298</v>
      </c>
      <c r="E20" s="130" t="s">
        <v>676</v>
      </c>
      <c r="F20" s="166" t="s">
        <v>286</v>
      </c>
      <c r="G20" s="166" t="s">
        <v>286</v>
      </c>
      <c r="H20" s="166" t="s">
        <v>286</v>
      </c>
      <c r="I20" s="166" t="s">
        <v>286</v>
      </c>
      <c r="J20" s="166" t="s">
        <v>286</v>
      </c>
      <c r="K20" s="166" t="s">
        <v>286</v>
      </c>
      <c r="L20" s="166" t="s">
        <v>286</v>
      </c>
      <c r="M20" s="166" t="s">
        <v>286</v>
      </c>
      <c r="N20" s="166" t="s">
        <v>286</v>
      </c>
      <c r="O20" s="166" t="s">
        <v>286</v>
      </c>
      <c r="P20" s="166" t="s">
        <v>286</v>
      </c>
      <c r="Q20" s="166" t="s">
        <v>286</v>
      </c>
      <c r="R20" s="166" t="s">
        <v>286</v>
      </c>
      <c r="S20" s="166" t="s">
        <v>286</v>
      </c>
      <c r="T20" s="166" t="s">
        <v>286</v>
      </c>
    </row>
    <row r="21" spans="1:20" ht="15" customHeight="1" x14ac:dyDescent="0.35">
      <c r="A21" s="139">
        <v>44469</v>
      </c>
      <c r="B21" s="130" t="s">
        <v>294</v>
      </c>
      <c r="C21" s="130" t="s">
        <v>692</v>
      </c>
      <c r="D21" s="140" t="s">
        <v>299</v>
      </c>
      <c r="E21" s="130" t="s">
        <v>676</v>
      </c>
      <c r="F21" s="184"/>
      <c r="G21" s="184"/>
      <c r="H21" s="184"/>
      <c r="I21" s="184"/>
      <c r="J21" s="184"/>
      <c r="K21" s="184"/>
      <c r="L21" s="184"/>
      <c r="M21" s="184"/>
      <c r="N21" s="184"/>
      <c r="O21" s="184"/>
      <c r="P21" s="184"/>
      <c r="Q21" s="184"/>
      <c r="R21" s="184"/>
      <c r="S21" s="184"/>
      <c r="T21" s="184"/>
    </row>
    <row r="22" spans="1:20" ht="15" customHeight="1" x14ac:dyDescent="0.35">
      <c r="A22" s="139">
        <v>44561</v>
      </c>
      <c r="B22" s="130" t="s">
        <v>294</v>
      </c>
      <c r="C22" s="130" t="s">
        <v>692</v>
      </c>
      <c r="D22" s="140" t="s">
        <v>298</v>
      </c>
      <c r="E22" s="130" t="s">
        <v>676</v>
      </c>
      <c r="F22" s="166" t="s">
        <v>286</v>
      </c>
      <c r="G22" s="166" t="s">
        <v>286</v>
      </c>
      <c r="H22" s="166" t="s">
        <v>286</v>
      </c>
      <c r="I22" s="166" t="s">
        <v>286</v>
      </c>
      <c r="J22" s="166" t="s">
        <v>286</v>
      </c>
      <c r="K22" s="166" t="s">
        <v>286</v>
      </c>
      <c r="L22" s="166" t="s">
        <v>286</v>
      </c>
      <c r="M22" s="166" t="s">
        <v>286</v>
      </c>
      <c r="N22" s="166" t="s">
        <v>286</v>
      </c>
      <c r="O22" s="166" t="s">
        <v>286</v>
      </c>
      <c r="P22" s="166" t="s">
        <v>286</v>
      </c>
      <c r="Q22" s="166" t="s">
        <v>286</v>
      </c>
      <c r="R22" s="166" t="s">
        <v>286</v>
      </c>
      <c r="S22" s="166" t="s">
        <v>286</v>
      </c>
      <c r="T22" s="166" t="s">
        <v>286</v>
      </c>
    </row>
    <row r="23" spans="1:20" ht="15" customHeight="1" x14ac:dyDescent="0.35">
      <c r="A23" s="139">
        <v>44561</v>
      </c>
      <c r="B23" s="130" t="s">
        <v>294</v>
      </c>
      <c r="C23" s="130" t="s">
        <v>692</v>
      </c>
      <c r="D23" s="140" t="s">
        <v>299</v>
      </c>
      <c r="E23" s="130" t="s">
        <v>676</v>
      </c>
      <c r="F23" s="184"/>
      <c r="G23" s="184"/>
      <c r="H23" s="184"/>
      <c r="I23" s="184"/>
      <c r="J23" s="184"/>
      <c r="K23" s="184"/>
      <c r="L23" s="184"/>
      <c r="M23" s="184"/>
      <c r="N23" s="184"/>
      <c r="O23" s="184"/>
      <c r="P23" s="184"/>
      <c r="Q23" s="184"/>
      <c r="R23" s="184"/>
      <c r="S23" s="184"/>
      <c r="T23" s="184"/>
    </row>
    <row r="24" spans="1:20" ht="15" customHeight="1" x14ac:dyDescent="0.35">
      <c r="A24" s="139">
        <v>44651</v>
      </c>
      <c r="B24" s="130" t="s">
        <v>294</v>
      </c>
      <c r="C24" s="130" t="s">
        <v>692</v>
      </c>
      <c r="D24" s="140" t="s">
        <v>298</v>
      </c>
      <c r="E24" s="130" t="s">
        <v>676</v>
      </c>
      <c r="F24" s="166" t="s">
        <v>286</v>
      </c>
      <c r="G24" s="166" t="s">
        <v>286</v>
      </c>
      <c r="H24" s="166" t="s">
        <v>286</v>
      </c>
      <c r="I24" s="166">
        <v>20697990.82</v>
      </c>
      <c r="J24" s="166" t="s">
        <v>286</v>
      </c>
      <c r="K24" s="166" t="s">
        <v>286</v>
      </c>
      <c r="L24" s="166" t="s">
        <v>286</v>
      </c>
      <c r="M24" s="166" t="s">
        <v>286</v>
      </c>
      <c r="N24" s="166" t="s">
        <v>286</v>
      </c>
      <c r="O24" s="166" t="s">
        <v>286</v>
      </c>
      <c r="P24" s="166" t="s">
        <v>286</v>
      </c>
      <c r="Q24" s="166" t="s">
        <v>286</v>
      </c>
      <c r="R24" s="166" t="s">
        <v>286</v>
      </c>
      <c r="S24" s="166" t="s">
        <v>286</v>
      </c>
      <c r="T24" s="166">
        <v>20697990.82</v>
      </c>
    </row>
    <row r="25" spans="1:20" ht="15" customHeight="1" x14ac:dyDescent="0.35">
      <c r="A25" s="139">
        <v>44651</v>
      </c>
      <c r="B25" s="130" t="s">
        <v>294</v>
      </c>
      <c r="C25" s="130" t="s">
        <v>692</v>
      </c>
      <c r="D25" s="140" t="s">
        <v>299</v>
      </c>
      <c r="E25" s="130" t="s">
        <v>676</v>
      </c>
      <c r="F25" s="168" t="s">
        <v>286</v>
      </c>
      <c r="G25" s="168" t="s">
        <v>286</v>
      </c>
      <c r="H25" s="168" t="s">
        <v>286</v>
      </c>
      <c r="I25" s="193">
        <v>20697990.82</v>
      </c>
      <c r="J25" s="168" t="s">
        <v>286</v>
      </c>
      <c r="K25" s="168" t="s">
        <v>286</v>
      </c>
      <c r="L25" s="168" t="s">
        <v>286</v>
      </c>
      <c r="M25" s="168" t="s">
        <v>286</v>
      </c>
      <c r="N25" s="168" t="s">
        <v>286</v>
      </c>
      <c r="O25" s="168" t="s">
        <v>286</v>
      </c>
      <c r="P25" s="168" t="s">
        <v>286</v>
      </c>
      <c r="Q25" s="168" t="s">
        <v>286</v>
      </c>
      <c r="R25" s="168" t="s">
        <v>286</v>
      </c>
      <c r="S25" s="168" t="s">
        <v>286</v>
      </c>
      <c r="T25" s="193">
        <v>20697990.82</v>
      </c>
    </row>
    <row r="26" spans="1:20" ht="15" customHeight="1" x14ac:dyDescent="0.35">
      <c r="A26" s="139">
        <v>44742</v>
      </c>
      <c r="B26" s="130" t="s">
        <v>294</v>
      </c>
      <c r="C26" s="130" t="s">
        <v>692</v>
      </c>
      <c r="D26" s="140" t="s">
        <v>298</v>
      </c>
      <c r="E26" s="130" t="s">
        <v>676</v>
      </c>
      <c r="F26" s="166" t="s">
        <v>286</v>
      </c>
      <c r="G26" s="166" t="s">
        <v>286</v>
      </c>
      <c r="H26" s="166" t="s">
        <v>286</v>
      </c>
      <c r="I26" s="166">
        <v>20831805.52</v>
      </c>
      <c r="J26" s="166" t="s">
        <v>286</v>
      </c>
      <c r="K26" s="166" t="s">
        <v>286</v>
      </c>
      <c r="L26" s="166" t="s">
        <v>286</v>
      </c>
      <c r="M26" s="166" t="s">
        <v>286</v>
      </c>
      <c r="N26" s="166" t="s">
        <v>286</v>
      </c>
      <c r="O26" s="166" t="s">
        <v>286</v>
      </c>
      <c r="P26" s="166" t="s">
        <v>286</v>
      </c>
      <c r="Q26" s="166" t="s">
        <v>286</v>
      </c>
      <c r="R26" s="166" t="s">
        <v>286</v>
      </c>
      <c r="S26" s="166" t="s">
        <v>286</v>
      </c>
      <c r="T26" s="166">
        <v>20831805.52</v>
      </c>
    </row>
    <row r="27" spans="1:20" ht="15" customHeight="1" x14ac:dyDescent="0.35">
      <c r="A27" s="139">
        <v>44742</v>
      </c>
      <c r="B27" s="130" t="s">
        <v>294</v>
      </c>
      <c r="C27" s="130" t="s">
        <v>692</v>
      </c>
      <c r="D27" s="140" t="s">
        <v>299</v>
      </c>
      <c r="E27" s="130" t="s">
        <v>676</v>
      </c>
      <c r="F27" s="168" t="s">
        <v>286</v>
      </c>
      <c r="G27" s="168" t="s">
        <v>286</v>
      </c>
      <c r="H27" s="168" t="s">
        <v>286</v>
      </c>
      <c r="I27" s="193">
        <v>20831805.52</v>
      </c>
      <c r="J27" s="168" t="s">
        <v>286</v>
      </c>
      <c r="K27" s="168" t="s">
        <v>286</v>
      </c>
      <c r="L27" s="168" t="s">
        <v>286</v>
      </c>
      <c r="M27" s="168" t="s">
        <v>286</v>
      </c>
      <c r="N27" s="168" t="s">
        <v>286</v>
      </c>
      <c r="O27" s="168" t="s">
        <v>286</v>
      </c>
      <c r="P27" s="168" t="s">
        <v>286</v>
      </c>
      <c r="Q27" s="168" t="s">
        <v>286</v>
      </c>
      <c r="R27" s="168" t="s">
        <v>286</v>
      </c>
      <c r="S27" s="168" t="s">
        <v>286</v>
      </c>
      <c r="T27" s="193">
        <v>20831805.52</v>
      </c>
    </row>
    <row r="28" spans="1:20" ht="15" customHeight="1" x14ac:dyDescent="0.35">
      <c r="A28" s="139">
        <v>44834</v>
      </c>
      <c r="B28" s="130" t="s">
        <v>294</v>
      </c>
      <c r="C28" s="130" t="s">
        <v>692</v>
      </c>
      <c r="D28" s="140" t="s">
        <v>298</v>
      </c>
      <c r="E28" s="130" t="s">
        <v>676</v>
      </c>
      <c r="F28" s="166" t="s">
        <v>286</v>
      </c>
      <c r="G28" s="166" t="s">
        <v>286</v>
      </c>
      <c r="H28" s="166" t="s">
        <v>286</v>
      </c>
      <c r="I28" s="166">
        <f>300000+20094859.78</f>
        <v>20394859.780000001</v>
      </c>
      <c r="J28" s="166" t="s">
        <v>286</v>
      </c>
      <c r="K28" s="166" t="s">
        <v>286</v>
      </c>
      <c r="L28" s="166" t="s">
        <v>286</v>
      </c>
      <c r="M28" s="166" t="s">
        <v>286</v>
      </c>
      <c r="N28" s="166" t="s">
        <v>286</v>
      </c>
      <c r="O28" s="166" t="s">
        <v>286</v>
      </c>
      <c r="P28" s="166" t="s">
        <v>286</v>
      </c>
      <c r="Q28" s="166" t="s">
        <v>286</v>
      </c>
      <c r="R28" s="166" t="s">
        <v>286</v>
      </c>
      <c r="S28" s="166" t="s">
        <v>286</v>
      </c>
      <c r="T28" s="166">
        <f>300000+20094859.78</f>
        <v>20394859.780000001</v>
      </c>
    </row>
    <row r="29" spans="1:20" ht="15" customHeight="1" x14ac:dyDescent="0.35">
      <c r="A29" s="139">
        <v>44834</v>
      </c>
      <c r="B29" s="130" t="s">
        <v>294</v>
      </c>
      <c r="C29" s="130" t="s">
        <v>692</v>
      </c>
      <c r="D29" s="140" t="s">
        <v>299</v>
      </c>
      <c r="E29" s="130" t="s">
        <v>676</v>
      </c>
      <c r="F29" s="168" t="s">
        <v>286</v>
      </c>
      <c r="G29" s="168" t="s">
        <v>286</v>
      </c>
      <c r="H29" s="168" t="s">
        <v>286</v>
      </c>
      <c r="I29" s="166">
        <f>300000+20094859.78</f>
        <v>20394859.780000001</v>
      </c>
      <c r="J29" s="168" t="s">
        <v>286</v>
      </c>
      <c r="K29" s="168" t="s">
        <v>286</v>
      </c>
      <c r="L29" s="168" t="s">
        <v>286</v>
      </c>
      <c r="M29" s="168" t="s">
        <v>286</v>
      </c>
      <c r="N29" s="168" t="s">
        <v>286</v>
      </c>
      <c r="O29" s="168" t="s">
        <v>286</v>
      </c>
      <c r="P29" s="168" t="s">
        <v>286</v>
      </c>
      <c r="Q29" s="168" t="s">
        <v>286</v>
      </c>
      <c r="R29" s="168" t="s">
        <v>286</v>
      </c>
      <c r="S29" s="168" t="s">
        <v>286</v>
      </c>
      <c r="T29" s="166">
        <f>300000+20094859.78</f>
        <v>20394859.780000001</v>
      </c>
    </row>
    <row r="30" spans="1:20" ht="15" customHeight="1" x14ac:dyDescent="0.35">
      <c r="A30" s="139">
        <v>44926</v>
      </c>
      <c r="B30" s="130" t="s">
        <v>294</v>
      </c>
      <c r="C30" s="130" t="s">
        <v>692</v>
      </c>
      <c r="D30" s="140" t="s">
        <v>298</v>
      </c>
      <c r="E30" s="130" t="s">
        <v>676</v>
      </c>
      <c r="F30" s="166" t="s">
        <v>286</v>
      </c>
      <c r="G30" s="166" t="s">
        <v>286</v>
      </c>
      <c r="H30" s="166" t="s">
        <v>286</v>
      </c>
      <c r="I30" s="166">
        <f>300000+19912549.89</f>
        <v>20212549.890000001</v>
      </c>
      <c r="J30" s="166" t="s">
        <v>286</v>
      </c>
      <c r="K30" s="166" t="s">
        <v>286</v>
      </c>
      <c r="L30" s="166" t="s">
        <v>286</v>
      </c>
      <c r="M30" s="166" t="s">
        <v>286</v>
      </c>
      <c r="N30" s="166" t="s">
        <v>286</v>
      </c>
      <c r="O30" s="166" t="s">
        <v>286</v>
      </c>
      <c r="P30" s="166" t="s">
        <v>286</v>
      </c>
      <c r="Q30" s="166" t="s">
        <v>286</v>
      </c>
      <c r="R30" s="166" t="s">
        <v>286</v>
      </c>
      <c r="S30" s="166" t="s">
        <v>286</v>
      </c>
      <c r="T30" s="166">
        <f>300000+19912549.89</f>
        <v>20212549.890000001</v>
      </c>
    </row>
    <row r="31" spans="1:20" ht="15" customHeight="1" x14ac:dyDescent="0.35">
      <c r="A31" s="139">
        <v>44926</v>
      </c>
      <c r="B31" s="130" t="s">
        <v>294</v>
      </c>
      <c r="C31" s="130" t="s">
        <v>692</v>
      </c>
      <c r="D31" s="140" t="s">
        <v>299</v>
      </c>
      <c r="E31" s="130" t="s">
        <v>676</v>
      </c>
      <c r="F31" s="168" t="s">
        <v>286</v>
      </c>
      <c r="G31" s="168" t="s">
        <v>286</v>
      </c>
      <c r="H31" s="168" t="s">
        <v>286</v>
      </c>
      <c r="I31" s="166">
        <f>300000+19912549.89</f>
        <v>20212549.890000001</v>
      </c>
      <c r="J31" s="166" t="s">
        <v>286</v>
      </c>
      <c r="K31" s="166" t="s">
        <v>286</v>
      </c>
      <c r="L31" s="166" t="s">
        <v>286</v>
      </c>
      <c r="M31" s="166" t="s">
        <v>286</v>
      </c>
      <c r="N31" s="166" t="s">
        <v>286</v>
      </c>
      <c r="O31" s="166" t="s">
        <v>286</v>
      </c>
      <c r="P31" s="166" t="s">
        <v>286</v>
      </c>
      <c r="Q31" s="166" t="s">
        <v>286</v>
      </c>
      <c r="R31" s="166" t="s">
        <v>286</v>
      </c>
      <c r="S31" s="166" t="s">
        <v>286</v>
      </c>
      <c r="T31" s="166">
        <f>300000+19912549.89</f>
        <v>20212549.890000001</v>
      </c>
    </row>
    <row r="32" spans="1:20" ht="15" customHeight="1" x14ac:dyDescent="0.35">
      <c r="A32" s="139">
        <v>45016</v>
      </c>
      <c r="B32" s="130" t="s">
        <v>294</v>
      </c>
      <c r="C32" s="130" t="s">
        <v>692</v>
      </c>
      <c r="D32" s="140" t="s">
        <v>298</v>
      </c>
      <c r="E32" s="130" t="s">
        <v>676</v>
      </c>
      <c r="F32" s="166" t="s">
        <v>286</v>
      </c>
      <c r="G32" s="166" t="s">
        <v>286</v>
      </c>
      <c r="H32" s="166" t="s">
        <v>286</v>
      </c>
      <c r="I32" s="166">
        <f>300000+20226602.67</f>
        <v>20526602.670000002</v>
      </c>
      <c r="J32" s="166" t="s">
        <v>286</v>
      </c>
      <c r="K32" s="166" t="s">
        <v>286</v>
      </c>
      <c r="L32" s="166" t="s">
        <v>286</v>
      </c>
      <c r="M32" s="166" t="s">
        <v>286</v>
      </c>
      <c r="N32" s="166" t="s">
        <v>286</v>
      </c>
      <c r="O32" s="166" t="s">
        <v>286</v>
      </c>
      <c r="P32" s="166" t="s">
        <v>286</v>
      </c>
      <c r="Q32" s="166" t="s">
        <v>286</v>
      </c>
      <c r="R32" s="166" t="s">
        <v>286</v>
      </c>
      <c r="S32" s="166" t="s">
        <v>286</v>
      </c>
      <c r="T32" s="166">
        <f>300000+20226602.67</f>
        <v>20526602.670000002</v>
      </c>
    </row>
    <row r="33" spans="1:20" ht="15" customHeight="1" x14ac:dyDescent="0.35">
      <c r="A33" s="139">
        <v>45016</v>
      </c>
      <c r="B33" s="130" t="s">
        <v>294</v>
      </c>
      <c r="C33" s="130" t="s">
        <v>692</v>
      </c>
      <c r="D33" s="140" t="s">
        <v>299</v>
      </c>
      <c r="E33" s="130" t="s">
        <v>676</v>
      </c>
      <c r="F33" s="168" t="s">
        <v>286</v>
      </c>
      <c r="G33" s="168" t="s">
        <v>286</v>
      </c>
      <c r="H33" s="168" t="s">
        <v>286</v>
      </c>
      <c r="I33" s="166">
        <f>300000+20226602.67</f>
        <v>20526602.670000002</v>
      </c>
      <c r="J33" s="168" t="s">
        <v>286</v>
      </c>
      <c r="K33" s="168" t="s">
        <v>286</v>
      </c>
      <c r="L33" s="168" t="s">
        <v>286</v>
      </c>
      <c r="M33" s="168" t="s">
        <v>286</v>
      </c>
      <c r="N33" s="168" t="s">
        <v>286</v>
      </c>
      <c r="O33" s="168" t="s">
        <v>286</v>
      </c>
      <c r="P33" s="168" t="s">
        <v>286</v>
      </c>
      <c r="Q33" s="168" t="s">
        <v>286</v>
      </c>
      <c r="R33" s="168" t="s">
        <v>286</v>
      </c>
      <c r="S33" s="168" t="s">
        <v>286</v>
      </c>
      <c r="T33" s="166">
        <f>300000+20226602.67</f>
        <v>20526602.670000002</v>
      </c>
    </row>
    <row r="34" spans="1:20" ht="15" customHeight="1" x14ac:dyDescent="0.35">
      <c r="A34" s="139">
        <v>45107</v>
      </c>
      <c r="B34" s="130" t="s">
        <v>294</v>
      </c>
      <c r="C34" s="130" t="s">
        <v>692</v>
      </c>
      <c r="D34" s="140" t="s">
        <v>298</v>
      </c>
      <c r="E34" s="130" t="s">
        <v>676</v>
      </c>
      <c r="F34" s="166" t="s">
        <v>286</v>
      </c>
      <c r="G34" s="166" t="s">
        <v>286</v>
      </c>
      <c r="H34" s="166" t="s">
        <v>286</v>
      </c>
      <c r="I34" s="166">
        <f>300000+20116960.88</f>
        <v>20416960.879999999</v>
      </c>
      <c r="J34" s="166" t="s">
        <v>286</v>
      </c>
      <c r="K34" s="166" t="s">
        <v>286</v>
      </c>
      <c r="L34" s="166" t="s">
        <v>286</v>
      </c>
      <c r="M34" s="166" t="s">
        <v>286</v>
      </c>
      <c r="N34" s="166" t="s">
        <v>286</v>
      </c>
      <c r="O34" s="166" t="s">
        <v>286</v>
      </c>
      <c r="P34" s="166" t="s">
        <v>286</v>
      </c>
      <c r="Q34" s="166" t="s">
        <v>286</v>
      </c>
      <c r="R34" s="166" t="s">
        <v>286</v>
      </c>
      <c r="S34" s="166" t="s">
        <v>286</v>
      </c>
      <c r="T34" s="166">
        <f>300000+20116960.88</f>
        <v>20416960.879999999</v>
      </c>
    </row>
    <row r="35" spans="1:20" ht="15" customHeight="1" x14ac:dyDescent="0.35">
      <c r="A35" s="139">
        <v>45107</v>
      </c>
      <c r="B35" s="130" t="s">
        <v>294</v>
      </c>
      <c r="C35" s="130" t="s">
        <v>692</v>
      </c>
      <c r="D35" s="140" t="s">
        <v>299</v>
      </c>
      <c r="E35" s="130" t="s">
        <v>676</v>
      </c>
      <c r="F35" s="168" t="s">
        <v>286</v>
      </c>
      <c r="G35" s="168" t="s">
        <v>286</v>
      </c>
      <c r="H35" s="168" t="s">
        <v>286</v>
      </c>
      <c r="I35" s="166">
        <f>300000+20116960.88</f>
        <v>20416960.879999999</v>
      </c>
      <c r="J35" s="168" t="s">
        <v>286</v>
      </c>
      <c r="K35" s="168" t="s">
        <v>286</v>
      </c>
      <c r="L35" s="168" t="s">
        <v>286</v>
      </c>
      <c r="M35" s="168" t="s">
        <v>286</v>
      </c>
      <c r="N35" s="168" t="s">
        <v>286</v>
      </c>
      <c r="O35" s="168" t="s">
        <v>286</v>
      </c>
      <c r="P35" s="168" t="s">
        <v>286</v>
      </c>
      <c r="Q35" s="168" t="s">
        <v>286</v>
      </c>
      <c r="R35" s="168" t="s">
        <v>286</v>
      </c>
      <c r="S35" s="168" t="s">
        <v>286</v>
      </c>
      <c r="T35" s="166">
        <f>300000+20116960.88</f>
        <v>20416960.879999999</v>
      </c>
    </row>
    <row r="36" spans="1:20" ht="15" customHeight="1" x14ac:dyDescent="0.35">
      <c r="A36" s="139">
        <v>45199</v>
      </c>
      <c r="B36" s="130" t="s">
        <v>294</v>
      </c>
      <c r="C36" s="130" t="s">
        <v>692</v>
      </c>
      <c r="D36" s="140" t="s">
        <v>298</v>
      </c>
      <c r="E36" s="130" t="s">
        <v>676</v>
      </c>
      <c r="F36" s="166" t="s">
        <v>286</v>
      </c>
      <c r="G36" s="166" t="s">
        <v>286</v>
      </c>
      <c r="H36" s="166" t="s">
        <v>286</v>
      </c>
      <c r="I36" s="166">
        <v>20874257.52</v>
      </c>
      <c r="J36" s="166" t="s">
        <v>286</v>
      </c>
      <c r="K36" s="166" t="s">
        <v>286</v>
      </c>
      <c r="L36" s="166" t="s">
        <v>286</v>
      </c>
      <c r="M36" s="166" t="s">
        <v>286</v>
      </c>
      <c r="N36" s="166" t="s">
        <v>286</v>
      </c>
      <c r="O36" s="166" t="s">
        <v>286</v>
      </c>
      <c r="P36" s="166" t="s">
        <v>286</v>
      </c>
      <c r="Q36" s="166" t="s">
        <v>286</v>
      </c>
      <c r="R36" s="166" t="s">
        <v>286</v>
      </c>
      <c r="S36" s="166" t="s">
        <v>286</v>
      </c>
      <c r="T36" s="166">
        <f>300000+20574257.52</f>
        <v>20874257.52</v>
      </c>
    </row>
    <row r="37" spans="1:20" ht="15" customHeight="1" x14ac:dyDescent="0.35">
      <c r="A37" s="139">
        <v>45199</v>
      </c>
      <c r="B37" s="130" t="s">
        <v>294</v>
      </c>
      <c r="C37" s="130" t="s">
        <v>692</v>
      </c>
      <c r="D37" s="140" t="s">
        <v>299</v>
      </c>
      <c r="E37" s="130" t="s">
        <v>676</v>
      </c>
      <c r="F37" s="168" t="s">
        <v>286</v>
      </c>
      <c r="G37" s="168" t="s">
        <v>286</v>
      </c>
      <c r="H37" s="168" t="s">
        <v>286</v>
      </c>
      <c r="I37" s="166">
        <v>20874257.52</v>
      </c>
      <c r="J37" s="168" t="s">
        <v>286</v>
      </c>
      <c r="K37" s="168" t="s">
        <v>286</v>
      </c>
      <c r="L37" s="168" t="s">
        <v>286</v>
      </c>
      <c r="M37" s="168" t="s">
        <v>286</v>
      </c>
      <c r="N37" s="168" t="s">
        <v>286</v>
      </c>
      <c r="O37" s="168" t="s">
        <v>286</v>
      </c>
      <c r="P37" s="168" t="s">
        <v>286</v>
      </c>
      <c r="Q37" s="168" t="s">
        <v>286</v>
      </c>
      <c r="R37" s="168" t="s">
        <v>286</v>
      </c>
      <c r="S37" s="168" t="s">
        <v>286</v>
      </c>
      <c r="T37" s="166">
        <f>300000+20574257.52</f>
        <v>20874257.52</v>
      </c>
    </row>
    <row r="38" spans="1:20" ht="15" customHeight="1" x14ac:dyDescent="0.35">
      <c r="A38" s="139">
        <v>45291</v>
      </c>
      <c r="B38" s="130" t="s">
        <v>294</v>
      </c>
      <c r="C38" s="130" t="s">
        <v>692</v>
      </c>
      <c r="D38" s="140" t="s">
        <v>298</v>
      </c>
      <c r="E38" s="130" t="s">
        <v>676</v>
      </c>
      <c r="F38" s="166" t="s">
        <v>286</v>
      </c>
      <c r="G38" s="166" t="s">
        <v>286</v>
      </c>
      <c r="H38" s="166" t="s">
        <v>286</v>
      </c>
      <c r="I38" s="166">
        <f>300000+19150537.91</f>
        <v>19450537.91</v>
      </c>
      <c r="J38" s="166" t="s">
        <v>286</v>
      </c>
      <c r="K38" s="166" t="s">
        <v>286</v>
      </c>
      <c r="L38" s="166" t="s">
        <v>286</v>
      </c>
      <c r="M38" s="166" t="s">
        <v>286</v>
      </c>
      <c r="N38" s="166" t="s">
        <v>286</v>
      </c>
      <c r="O38" s="166" t="s">
        <v>286</v>
      </c>
      <c r="P38" s="166" t="s">
        <v>286</v>
      </c>
      <c r="Q38" s="166" t="s">
        <v>286</v>
      </c>
      <c r="R38" s="166" t="s">
        <v>286</v>
      </c>
      <c r="S38" s="166" t="s">
        <v>286</v>
      </c>
      <c r="T38" s="166">
        <f>300000+19150537.91</f>
        <v>19450537.91</v>
      </c>
    </row>
    <row r="39" spans="1:20" ht="15" customHeight="1" x14ac:dyDescent="0.35">
      <c r="A39" s="139">
        <v>45291</v>
      </c>
      <c r="B39" s="130" t="s">
        <v>294</v>
      </c>
      <c r="C39" s="130" t="s">
        <v>692</v>
      </c>
      <c r="D39" s="140" t="s">
        <v>299</v>
      </c>
      <c r="E39" s="130" t="s">
        <v>676</v>
      </c>
      <c r="F39" s="168" t="s">
        <v>286</v>
      </c>
      <c r="G39" s="168" t="s">
        <v>286</v>
      </c>
      <c r="H39" s="168" t="s">
        <v>286</v>
      </c>
      <c r="I39" s="166">
        <f>300000+19150537.91</f>
        <v>19450537.91</v>
      </c>
      <c r="J39" s="166" t="s">
        <v>286</v>
      </c>
      <c r="K39" s="166" t="s">
        <v>286</v>
      </c>
      <c r="L39" s="166" t="s">
        <v>286</v>
      </c>
      <c r="M39" s="166" t="s">
        <v>286</v>
      </c>
      <c r="N39" s="166" t="s">
        <v>286</v>
      </c>
      <c r="O39" s="166" t="s">
        <v>286</v>
      </c>
      <c r="P39" s="166" t="s">
        <v>286</v>
      </c>
      <c r="Q39" s="166" t="s">
        <v>286</v>
      </c>
      <c r="R39" s="166" t="s">
        <v>286</v>
      </c>
      <c r="S39" s="166" t="s">
        <v>286</v>
      </c>
      <c r="T39" s="166">
        <f>300000+19150537.91</f>
        <v>19450537.91</v>
      </c>
    </row>
    <row r="40" spans="1:20" ht="15" customHeight="1" x14ac:dyDescent="0.35">
      <c r="A40" s="139">
        <v>45382</v>
      </c>
      <c r="B40" s="130" t="s">
        <v>294</v>
      </c>
      <c r="C40" s="130" t="s">
        <v>692</v>
      </c>
      <c r="D40" s="140" t="s">
        <v>298</v>
      </c>
      <c r="E40" s="130" t="s">
        <v>676</v>
      </c>
      <c r="F40" s="166" t="s">
        <v>286</v>
      </c>
      <c r="G40" s="166" t="s">
        <v>286</v>
      </c>
      <c r="H40" s="166" t="s">
        <v>286</v>
      </c>
      <c r="I40" s="166">
        <v>19498583.870000001</v>
      </c>
      <c r="J40" s="166" t="s">
        <v>286</v>
      </c>
      <c r="K40" s="166" t="s">
        <v>286</v>
      </c>
      <c r="L40" s="166" t="s">
        <v>286</v>
      </c>
      <c r="M40" s="166" t="s">
        <v>286</v>
      </c>
      <c r="N40" s="166" t="s">
        <v>286</v>
      </c>
      <c r="O40" s="166" t="s">
        <v>286</v>
      </c>
      <c r="P40" s="166" t="s">
        <v>286</v>
      </c>
      <c r="Q40" s="166" t="s">
        <v>286</v>
      </c>
      <c r="R40" s="166" t="s">
        <v>286</v>
      </c>
      <c r="S40" s="166" t="s">
        <v>286</v>
      </c>
      <c r="T40" s="166">
        <v>19498583.870000001</v>
      </c>
    </row>
    <row r="41" spans="1:20" ht="15" customHeight="1" x14ac:dyDescent="0.35">
      <c r="A41" s="139">
        <v>45382</v>
      </c>
      <c r="B41" s="130" t="s">
        <v>294</v>
      </c>
      <c r="C41" s="130" t="s">
        <v>692</v>
      </c>
      <c r="D41" s="140" t="s">
        <v>299</v>
      </c>
      <c r="E41" s="130" t="s">
        <v>676</v>
      </c>
      <c r="F41" s="168" t="s">
        <v>286</v>
      </c>
      <c r="G41" s="168" t="s">
        <v>286</v>
      </c>
      <c r="H41" s="168" t="s">
        <v>286</v>
      </c>
      <c r="I41" s="166">
        <v>19498583.870000001</v>
      </c>
      <c r="J41" s="168" t="s">
        <v>286</v>
      </c>
      <c r="K41" s="168" t="s">
        <v>286</v>
      </c>
      <c r="L41" s="168" t="s">
        <v>286</v>
      </c>
      <c r="M41" s="168" t="s">
        <v>286</v>
      </c>
      <c r="N41" s="168" t="s">
        <v>286</v>
      </c>
      <c r="O41" s="168" t="s">
        <v>286</v>
      </c>
      <c r="P41" s="168" t="s">
        <v>286</v>
      </c>
      <c r="Q41" s="168" t="s">
        <v>286</v>
      </c>
      <c r="R41" s="168" t="s">
        <v>286</v>
      </c>
      <c r="S41" s="168" t="s">
        <v>286</v>
      </c>
      <c r="T41" s="166">
        <v>19498583.870000001</v>
      </c>
    </row>
  </sheetData>
  <autoFilter ref="A1:T4" xr:uid="{B5CE3A04-E427-4676-AB7D-5E32DA1295CB}"/>
  <sortState xmlns:xlrd2="http://schemas.microsoft.com/office/spreadsheetml/2017/richdata2" ref="A1:T4">
    <sortCondition descending="1" ref="A1"/>
  </sortState>
  <phoneticPr fontId="15" type="noConversion"/>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3092A-049E-4A55-8452-445E48EDBC93}">
  <sheetPr codeName="Sheet3"/>
  <dimension ref="A1:Q49"/>
  <sheetViews>
    <sheetView zoomScale="90" zoomScaleNormal="90" workbookViewId="0">
      <pane ySplit="1" topLeftCell="A2" activePane="bottomLeft" state="frozen"/>
      <selection pane="bottomLeft" activeCell="D36" sqref="D36"/>
    </sheetView>
  </sheetViews>
  <sheetFormatPr defaultRowHeight="15" customHeight="1" x14ac:dyDescent="0.35"/>
  <cols>
    <col min="1" max="1" width="13.453125" style="7" bestFit="1" customWidth="1"/>
    <col min="2" max="2" width="17.26953125" customWidth="1"/>
    <col min="3" max="3" width="22.6328125" bestFit="1" customWidth="1"/>
    <col min="4" max="4" width="34.90625" bestFit="1" customWidth="1"/>
    <col min="5" max="5" width="11.08984375" bestFit="1" customWidth="1"/>
    <col min="6" max="6" width="17" style="8" bestFit="1" customWidth="1"/>
    <col min="7" max="7" width="11.08984375" style="8" bestFit="1" customWidth="1"/>
    <col min="8" max="8" width="20.26953125" style="8" bestFit="1" customWidth="1"/>
    <col min="9" max="9" width="28" style="8" bestFit="1" customWidth="1"/>
    <col min="10" max="161" width="10.6328125" customWidth="1"/>
  </cols>
  <sheetData>
    <row r="1" spans="1:10" s="22" customFormat="1" ht="15" customHeight="1" x14ac:dyDescent="0.35">
      <c r="A1" s="139" t="s">
        <v>0</v>
      </c>
      <c r="B1" s="130" t="s">
        <v>2</v>
      </c>
      <c r="C1" s="130" t="s">
        <v>3</v>
      </c>
      <c r="D1" s="130" t="s">
        <v>5</v>
      </c>
      <c r="E1" s="130" t="s">
        <v>4</v>
      </c>
      <c r="F1" s="118" t="s">
        <v>488</v>
      </c>
      <c r="G1" s="140" t="s">
        <v>489</v>
      </c>
      <c r="H1" s="140" t="s">
        <v>490</v>
      </c>
      <c r="I1" s="140" t="s">
        <v>491</v>
      </c>
    </row>
    <row r="2" spans="1:10" ht="15" customHeight="1" x14ac:dyDescent="0.35">
      <c r="A2" s="139">
        <v>43646</v>
      </c>
      <c r="B2" s="130" t="s">
        <v>294</v>
      </c>
      <c r="C2" s="130" t="s">
        <v>692</v>
      </c>
      <c r="D2" s="130" t="s">
        <v>688</v>
      </c>
      <c r="E2" s="130" t="s">
        <v>676</v>
      </c>
      <c r="F2" s="166" t="s">
        <v>286</v>
      </c>
      <c r="G2" s="166" t="s">
        <v>286</v>
      </c>
      <c r="H2" s="166" t="s">
        <v>286</v>
      </c>
      <c r="I2" s="166" t="s">
        <v>286</v>
      </c>
      <c r="J2" s="18"/>
    </row>
    <row r="3" spans="1:10" ht="15" customHeight="1" x14ac:dyDescent="0.35">
      <c r="A3" s="139">
        <v>43646</v>
      </c>
      <c r="B3" s="130" t="s">
        <v>294</v>
      </c>
      <c r="C3" s="130" t="s">
        <v>692</v>
      </c>
      <c r="D3" s="130" t="s">
        <v>687</v>
      </c>
      <c r="E3" s="130" t="s">
        <v>676</v>
      </c>
      <c r="F3" s="166" t="s">
        <v>286</v>
      </c>
      <c r="G3" s="166" t="s">
        <v>286</v>
      </c>
      <c r="H3" s="166" t="s">
        <v>286</v>
      </c>
      <c r="I3" s="166" t="s">
        <v>286</v>
      </c>
      <c r="J3" s="18"/>
    </row>
    <row r="4" spans="1:10" ht="15" customHeight="1" x14ac:dyDescent="0.35">
      <c r="A4" s="139">
        <v>43738</v>
      </c>
      <c r="B4" s="130" t="s">
        <v>294</v>
      </c>
      <c r="C4" s="130" t="s">
        <v>692</v>
      </c>
      <c r="D4" s="130" t="s">
        <v>688</v>
      </c>
      <c r="E4" s="130" t="s">
        <v>676</v>
      </c>
      <c r="F4" s="166" t="s">
        <v>286</v>
      </c>
      <c r="G4" s="166" t="s">
        <v>286</v>
      </c>
      <c r="H4" s="166" t="s">
        <v>286</v>
      </c>
      <c r="I4" s="166" t="s">
        <v>286</v>
      </c>
    </row>
    <row r="5" spans="1:10" ht="15" customHeight="1" x14ac:dyDescent="0.35">
      <c r="A5" s="139">
        <v>43738</v>
      </c>
      <c r="B5" s="130" t="s">
        <v>294</v>
      </c>
      <c r="C5" s="130" t="s">
        <v>692</v>
      </c>
      <c r="D5" s="130" t="s">
        <v>687</v>
      </c>
      <c r="E5" s="130" t="s">
        <v>676</v>
      </c>
      <c r="F5" s="166" t="s">
        <v>286</v>
      </c>
      <c r="G5" s="166" t="s">
        <v>286</v>
      </c>
      <c r="H5" s="166" t="s">
        <v>286</v>
      </c>
      <c r="I5" s="166" t="s">
        <v>286</v>
      </c>
    </row>
    <row r="6" spans="1:10" ht="15" customHeight="1" x14ac:dyDescent="0.35">
      <c r="A6" s="139">
        <v>43830</v>
      </c>
      <c r="B6" s="130" t="s">
        <v>294</v>
      </c>
      <c r="C6" s="130" t="s">
        <v>692</v>
      </c>
      <c r="D6" s="130" t="s">
        <v>688</v>
      </c>
      <c r="E6" s="130" t="s">
        <v>676</v>
      </c>
      <c r="F6" s="166" t="s">
        <v>286</v>
      </c>
      <c r="G6" s="166" t="s">
        <v>286</v>
      </c>
      <c r="H6" s="166" t="s">
        <v>286</v>
      </c>
      <c r="I6" s="166" t="s">
        <v>286</v>
      </c>
    </row>
    <row r="7" spans="1:10" ht="15" customHeight="1" x14ac:dyDescent="0.35">
      <c r="A7" s="139">
        <v>43830</v>
      </c>
      <c r="B7" s="130" t="s">
        <v>294</v>
      </c>
      <c r="C7" s="130" t="s">
        <v>692</v>
      </c>
      <c r="D7" s="130" t="s">
        <v>687</v>
      </c>
      <c r="E7" s="130" t="s">
        <v>676</v>
      </c>
      <c r="F7" s="166" t="s">
        <v>286</v>
      </c>
      <c r="G7" s="166" t="s">
        <v>286</v>
      </c>
      <c r="H7" s="166" t="s">
        <v>286</v>
      </c>
      <c r="I7" s="166" t="s">
        <v>286</v>
      </c>
    </row>
    <row r="8" spans="1:10" ht="15" customHeight="1" x14ac:dyDescent="0.35">
      <c r="A8" s="139">
        <v>43921</v>
      </c>
      <c r="B8" s="130" t="s">
        <v>294</v>
      </c>
      <c r="C8" s="130" t="s">
        <v>692</v>
      </c>
      <c r="D8" s="130" t="s">
        <v>688</v>
      </c>
      <c r="E8" s="130" t="s">
        <v>676</v>
      </c>
      <c r="F8" s="166" t="s">
        <v>286</v>
      </c>
      <c r="G8" s="166" t="s">
        <v>286</v>
      </c>
      <c r="H8" s="166" t="s">
        <v>286</v>
      </c>
      <c r="I8" s="166" t="s">
        <v>286</v>
      </c>
    </row>
    <row r="9" spans="1:10" ht="15" customHeight="1" x14ac:dyDescent="0.35">
      <c r="A9" s="139">
        <v>43921</v>
      </c>
      <c r="B9" s="130" t="s">
        <v>294</v>
      </c>
      <c r="C9" s="130" t="s">
        <v>692</v>
      </c>
      <c r="D9" s="130" t="s">
        <v>687</v>
      </c>
      <c r="E9" s="130" t="s">
        <v>676</v>
      </c>
      <c r="F9" s="166" t="s">
        <v>286</v>
      </c>
      <c r="G9" s="166" t="s">
        <v>286</v>
      </c>
      <c r="H9" s="166" t="s">
        <v>286</v>
      </c>
      <c r="I9" s="166" t="s">
        <v>286</v>
      </c>
    </row>
    <row r="10" spans="1:10" ht="15" customHeight="1" x14ac:dyDescent="0.35">
      <c r="A10" s="139">
        <v>44012</v>
      </c>
      <c r="B10" s="130" t="s">
        <v>294</v>
      </c>
      <c r="C10" s="130" t="s">
        <v>692</v>
      </c>
      <c r="D10" s="130" t="s">
        <v>688</v>
      </c>
      <c r="E10" s="130" t="s">
        <v>676</v>
      </c>
      <c r="F10" s="166" t="s">
        <v>286</v>
      </c>
      <c r="G10" s="166" t="s">
        <v>286</v>
      </c>
      <c r="H10" s="166" t="s">
        <v>286</v>
      </c>
      <c r="I10" s="166" t="s">
        <v>286</v>
      </c>
    </row>
    <row r="11" spans="1:10" ht="15" customHeight="1" x14ac:dyDescent="0.35">
      <c r="A11" s="139">
        <v>44012</v>
      </c>
      <c r="B11" s="130" t="s">
        <v>294</v>
      </c>
      <c r="C11" s="130" t="s">
        <v>692</v>
      </c>
      <c r="D11" s="130" t="s">
        <v>687</v>
      </c>
      <c r="E11" s="130" t="s">
        <v>676</v>
      </c>
      <c r="F11" s="166" t="s">
        <v>286</v>
      </c>
      <c r="G11" s="166" t="s">
        <v>286</v>
      </c>
      <c r="H11" s="166" t="s">
        <v>286</v>
      </c>
      <c r="I11" s="166" t="s">
        <v>286</v>
      </c>
    </row>
    <row r="12" spans="1:10" ht="15" customHeight="1" x14ac:dyDescent="0.35">
      <c r="A12" s="139">
        <v>44104</v>
      </c>
      <c r="B12" s="130" t="s">
        <v>294</v>
      </c>
      <c r="C12" s="130" t="s">
        <v>692</v>
      </c>
      <c r="D12" s="130" t="s">
        <v>688</v>
      </c>
      <c r="E12" s="130" t="s">
        <v>676</v>
      </c>
      <c r="F12" s="166" t="s">
        <v>286</v>
      </c>
      <c r="G12" s="166" t="s">
        <v>286</v>
      </c>
      <c r="H12" s="166" t="s">
        <v>286</v>
      </c>
      <c r="I12" s="166" t="s">
        <v>286</v>
      </c>
    </row>
    <row r="13" spans="1:10" ht="15" customHeight="1" x14ac:dyDescent="0.35">
      <c r="A13" s="139">
        <v>44104</v>
      </c>
      <c r="B13" s="130" t="s">
        <v>294</v>
      </c>
      <c r="C13" s="130" t="s">
        <v>692</v>
      </c>
      <c r="D13" s="130" t="s">
        <v>687</v>
      </c>
      <c r="E13" s="130" t="s">
        <v>676</v>
      </c>
      <c r="F13" s="166" t="s">
        <v>286</v>
      </c>
      <c r="G13" s="166" t="s">
        <v>286</v>
      </c>
      <c r="H13" s="166" t="s">
        <v>286</v>
      </c>
      <c r="I13" s="166" t="s">
        <v>286</v>
      </c>
    </row>
    <row r="14" spans="1:10" ht="15" customHeight="1" x14ac:dyDescent="0.35">
      <c r="A14" s="139">
        <v>44196</v>
      </c>
      <c r="B14" s="130" t="s">
        <v>294</v>
      </c>
      <c r="C14" s="130" t="s">
        <v>692</v>
      </c>
      <c r="D14" s="130" t="s">
        <v>688</v>
      </c>
      <c r="E14" s="130" t="s">
        <v>676</v>
      </c>
      <c r="F14" s="166" t="s">
        <v>286</v>
      </c>
      <c r="G14" s="166" t="s">
        <v>286</v>
      </c>
      <c r="H14" s="166" t="s">
        <v>286</v>
      </c>
      <c r="I14" s="166" t="s">
        <v>286</v>
      </c>
    </row>
    <row r="15" spans="1:10" ht="15" customHeight="1" x14ac:dyDescent="0.35">
      <c r="A15" s="139">
        <v>44196</v>
      </c>
      <c r="B15" s="130" t="s">
        <v>294</v>
      </c>
      <c r="C15" s="130" t="s">
        <v>692</v>
      </c>
      <c r="D15" s="130" t="s">
        <v>687</v>
      </c>
      <c r="E15" s="130" t="s">
        <v>676</v>
      </c>
      <c r="F15" s="166" t="s">
        <v>286</v>
      </c>
      <c r="G15" s="166" t="s">
        <v>286</v>
      </c>
      <c r="H15" s="166" t="s">
        <v>286</v>
      </c>
      <c r="I15" s="166" t="s">
        <v>286</v>
      </c>
    </row>
    <row r="16" spans="1:10" ht="15" customHeight="1" x14ac:dyDescent="0.35">
      <c r="A16" s="139">
        <v>44286</v>
      </c>
      <c r="B16" s="130" t="s">
        <v>294</v>
      </c>
      <c r="C16" s="130" t="s">
        <v>692</v>
      </c>
      <c r="D16" s="130" t="s">
        <v>688</v>
      </c>
      <c r="E16" s="130" t="s">
        <v>676</v>
      </c>
      <c r="F16" s="166" t="s">
        <v>286</v>
      </c>
      <c r="G16" s="166" t="s">
        <v>286</v>
      </c>
      <c r="H16" s="166" t="s">
        <v>286</v>
      </c>
      <c r="I16" s="166" t="s">
        <v>286</v>
      </c>
    </row>
    <row r="17" spans="1:9" ht="15" customHeight="1" x14ac:dyDescent="0.35">
      <c r="A17" s="139">
        <v>44286</v>
      </c>
      <c r="B17" s="130" t="s">
        <v>294</v>
      </c>
      <c r="C17" s="130" t="s">
        <v>692</v>
      </c>
      <c r="D17" s="130" t="s">
        <v>687</v>
      </c>
      <c r="E17" s="130" t="s">
        <v>676</v>
      </c>
      <c r="F17" s="166" t="s">
        <v>286</v>
      </c>
      <c r="G17" s="166" t="s">
        <v>286</v>
      </c>
      <c r="H17" s="166" t="s">
        <v>286</v>
      </c>
      <c r="I17" s="166" t="s">
        <v>286</v>
      </c>
    </row>
    <row r="18" spans="1:9" ht="15" customHeight="1" x14ac:dyDescent="0.35">
      <c r="A18" s="139">
        <v>44377</v>
      </c>
      <c r="B18" s="130" t="s">
        <v>294</v>
      </c>
      <c r="C18" s="130" t="s">
        <v>692</v>
      </c>
      <c r="D18" s="130" t="s">
        <v>688</v>
      </c>
      <c r="E18" s="130" t="s">
        <v>676</v>
      </c>
      <c r="F18" s="166" t="s">
        <v>286</v>
      </c>
      <c r="G18" s="166" t="s">
        <v>286</v>
      </c>
      <c r="H18" s="166" t="s">
        <v>286</v>
      </c>
      <c r="I18" s="166" t="s">
        <v>286</v>
      </c>
    </row>
    <row r="19" spans="1:9" ht="15" customHeight="1" x14ac:dyDescent="0.35">
      <c r="A19" s="139">
        <v>44377</v>
      </c>
      <c r="B19" s="130" t="s">
        <v>294</v>
      </c>
      <c r="C19" s="130" t="s">
        <v>692</v>
      </c>
      <c r="D19" s="130" t="s">
        <v>687</v>
      </c>
      <c r="E19" s="130" t="s">
        <v>676</v>
      </c>
      <c r="F19" s="166" t="s">
        <v>286</v>
      </c>
      <c r="G19" s="166" t="s">
        <v>286</v>
      </c>
      <c r="H19" s="166" t="s">
        <v>286</v>
      </c>
      <c r="I19" s="166" t="s">
        <v>286</v>
      </c>
    </row>
    <row r="20" spans="1:9" ht="15" customHeight="1" x14ac:dyDescent="0.35">
      <c r="A20" s="139">
        <v>44469</v>
      </c>
      <c r="B20" s="130" t="s">
        <v>294</v>
      </c>
      <c r="C20" s="130" t="s">
        <v>692</v>
      </c>
      <c r="D20" s="130" t="s">
        <v>688</v>
      </c>
      <c r="E20" s="130" t="s">
        <v>676</v>
      </c>
      <c r="F20" s="166" t="s">
        <v>286</v>
      </c>
      <c r="G20" s="166" t="s">
        <v>286</v>
      </c>
      <c r="H20" s="166" t="s">
        <v>286</v>
      </c>
      <c r="I20" s="166" t="s">
        <v>286</v>
      </c>
    </row>
    <row r="21" spans="1:9" ht="15" customHeight="1" x14ac:dyDescent="0.35">
      <c r="A21" s="139">
        <v>44469</v>
      </c>
      <c r="B21" s="130" t="s">
        <v>294</v>
      </c>
      <c r="C21" s="130" t="s">
        <v>692</v>
      </c>
      <c r="D21" s="130" t="s">
        <v>687</v>
      </c>
      <c r="E21" s="130" t="s">
        <v>676</v>
      </c>
      <c r="F21" s="166" t="s">
        <v>286</v>
      </c>
      <c r="G21" s="166" t="s">
        <v>286</v>
      </c>
      <c r="H21" s="166" t="s">
        <v>286</v>
      </c>
      <c r="I21" s="166" t="s">
        <v>286</v>
      </c>
    </row>
    <row r="22" spans="1:9" ht="15" customHeight="1" x14ac:dyDescent="0.35">
      <c r="A22" s="139">
        <v>44561</v>
      </c>
      <c r="B22" s="130" t="s">
        <v>294</v>
      </c>
      <c r="C22" s="130" t="s">
        <v>692</v>
      </c>
      <c r="D22" s="130" t="s">
        <v>688</v>
      </c>
      <c r="E22" s="130" t="s">
        <v>676</v>
      </c>
      <c r="F22" s="166" t="s">
        <v>286</v>
      </c>
      <c r="G22" s="166" t="s">
        <v>286</v>
      </c>
      <c r="H22" s="166" t="s">
        <v>286</v>
      </c>
      <c r="I22" s="166" t="s">
        <v>286</v>
      </c>
    </row>
    <row r="23" spans="1:9" ht="15" customHeight="1" x14ac:dyDescent="0.35">
      <c r="A23" s="139">
        <v>44561</v>
      </c>
      <c r="B23" s="130" t="s">
        <v>294</v>
      </c>
      <c r="C23" s="130" t="s">
        <v>692</v>
      </c>
      <c r="D23" s="130" t="s">
        <v>687</v>
      </c>
      <c r="E23" s="130" t="s">
        <v>676</v>
      </c>
      <c r="F23" s="166" t="s">
        <v>286</v>
      </c>
      <c r="G23" s="166" t="s">
        <v>286</v>
      </c>
      <c r="H23" s="166" t="s">
        <v>286</v>
      </c>
      <c r="I23" s="166" t="s">
        <v>286</v>
      </c>
    </row>
    <row r="24" spans="1:9" ht="15" customHeight="1" x14ac:dyDescent="0.35">
      <c r="A24" s="139">
        <v>44651</v>
      </c>
      <c r="B24" s="130" t="s">
        <v>294</v>
      </c>
      <c r="C24" s="130" t="s">
        <v>692</v>
      </c>
      <c r="D24" s="130" t="s">
        <v>688</v>
      </c>
      <c r="E24" s="130" t="s">
        <v>676</v>
      </c>
      <c r="F24" s="166" t="s">
        <v>286</v>
      </c>
      <c r="G24" s="166" t="s">
        <v>286</v>
      </c>
      <c r="H24" s="166" t="s">
        <v>286</v>
      </c>
      <c r="I24" s="166" t="s">
        <v>286</v>
      </c>
    </row>
    <row r="25" spans="1:9" ht="15" customHeight="1" x14ac:dyDescent="0.35">
      <c r="A25" s="139">
        <v>44651</v>
      </c>
      <c r="B25" s="130" t="s">
        <v>294</v>
      </c>
      <c r="C25" s="130" t="s">
        <v>692</v>
      </c>
      <c r="D25" s="130" t="s">
        <v>687</v>
      </c>
      <c r="E25" s="130" t="s">
        <v>676</v>
      </c>
      <c r="F25" s="166" t="s">
        <v>286</v>
      </c>
      <c r="G25" s="166" t="s">
        <v>286</v>
      </c>
      <c r="H25" s="166" t="s">
        <v>286</v>
      </c>
      <c r="I25" s="166" t="s">
        <v>286</v>
      </c>
    </row>
    <row r="26" spans="1:9" ht="15" customHeight="1" x14ac:dyDescent="0.35">
      <c r="A26" s="139">
        <v>44742</v>
      </c>
      <c r="B26" s="130" t="s">
        <v>294</v>
      </c>
      <c r="C26" s="130" t="s">
        <v>692</v>
      </c>
      <c r="D26" s="130" t="s">
        <v>688</v>
      </c>
      <c r="E26" s="130" t="s">
        <v>676</v>
      </c>
      <c r="F26" s="166" t="s">
        <v>286</v>
      </c>
      <c r="G26" s="166" t="s">
        <v>286</v>
      </c>
      <c r="H26" s="166" t="s">
        <v>286</v>
      </c>
      <c r="I26" s="166" t="s">
        <v>286</v>
      </c>
    </row>
    <row r="27" spans="1:9" ht="15" customHeight="1" x14ac:dyDescent="0.35">
      <c r="A27" s="139">
        <v>44742</v>
      </c>
      <c r="B27" s="130" t="s">
        <v>294</v>
      </c>
      <c r="C27" s="130" t="s">
        <v>692</v>
      </c>
      <c r="D27" s="130" t="s">
        <v>687</v>
      </c>
      <c r="E27" s="130" t="s">
        <v>676</v>
      </c>
      <c r="F27" s="166" t="s">
        <v>286</v>
      </c>
      <c r="G27" s="166" t="s">
        <v>286</v>
      </c>
      <c r="H27" s="166" t="s">
        <v>286</v>
      </c>
      <c r="I27" s="166" t="s">
        <v>286</v>
      </c>
    </row>
    <row r="28" spans="1:9" ht="15" customHeight="1" x14ac:dyDescent="0.35">
      <c r="A28" s="139">
        <v>44834</v>
      </c>
      <c r="B28" s="130" t="s">
        <v>294</v>
      </c>
      <c r="C28" s="130" t="s">
        <v>692</v>
      </c>
      <c r="D28" s="130" t="s">
        <v>688</v>
      </c>
      <c r="E28" s="130" t="s">
        <v>676</v>
      </c>
      <c r="F28" s="166" t="s">
        <v>286</v>
      </c>
      <c r="G28" s="166" t="s">
        <v>286</v>
      </c>
      <c r="H28" s="166" t="s">
        <v>286</v>
      </c>
      <c r="I28" s="166" t="s">
        <v>286</v>
      </c>
    </row>
    <row r="29" spans="1:9" ht="15" customHeight="1" x14ac:dyDescent="0.35">
      <c r="A29" s="139">
        <v>44834</v>
      </c>
      <c r="B29" s="130" t="s">
        <v>294</v>
      </c>
      <c r="C29" s="130" t="s">
        <v>692</v>
      </c>
      <c r="D29" s="130" t="s">
        <v>687</v>
      </c>
      <c r="E29" s="130" t="s">
        <v>676</v>
      </c>
      <c r="F29" s="166" t="s">
        <v>286</v>
      </c>
      <c r="G29" s="166" t="s">
        <v>286</v>
      </c>
      <c r="H29" s="166" t="s">
        <v>286</v>
      </c>
      <c r="I29" s="166" t="s">
        <v>286</v>
      </c>
    </row>
    <row r="30" spans="1:9" ht="15" customHeight="1" x14ac:dyDescent="0.35">
      <c r="A30" s="139">
        <v>44926</v>
      </c>
      <c r="B30" s="130" t="s">
        <v>294</v>
      </c>
      <c r="C30" s="130" t="s">
        <v>692</v>
      </c>
      <c r="D30" s="130" t="s">
        <v>688</v>
      </c>
      <c r="E30" s="130" t="s">
        <v>676</v>
      </c>
      <c r="F30" s="166" t="s">
        <v>286</v>
      </c>
      <c r="G30" s="166" t="s">
        <v>286</v>
      </c>
      <c r="H30" s="166" t="s">
        <v>286</v>
      </c>
      <c r="I30" s="166" t="s">
        <v>286</v>
      </c>
    </row>
    <row r="31" spans="1:9" ht="15" customHeight="1" x14ac:dyDescent="0.35">
      <c r="A31" s="139">
        <v>44926</v>
      </c>
      <c r="B31" s="130" t="s">
        <v>294</v>
      </c>
      <c r="C31" s="130" t="s">
        <v>692</v>
      </c>
      <c r="D31" s="130" t="s">
        <v>687</v>
      </c>
      <c r="E31" s="130" t="s">
        <v>676</v>
      </c>
      <c r="F31" s="166" t="s">
        <v>286</v>
      </c>
      <c r="G31" s="166" t="s">
        <v>286</v>
      </c>
      <c r="H31" s="166" t="s">
        <v>286</v>
      </c>
      <c r="I31" s="166" t="s">
        <v>286</v>
      </c>
    </row>
    <row r="32" spans="1:9" ht="15" customHeight="1" x14ac:dyDescent="0.35">
      <c r="A32" s="139">
        <v>45016</v>
      </c>
      <c r="B32" s="130" t="s">
        <v>294</v>
      </c>
      <c r="C32" s="130" t="s">
        <v>692</v>
      </c>
      <c r="D32" s="130" t="s">
        <v>688</v>
      </c>
      <c r="E32" s="130" t="s">
        <v>676</v>
      </c>
      <c r="F32" s="166" t="s">
        <v>286</v>
      </c>
      <c r="G32" s="166" t="s">
        <v>286</v>
      </c>
      <c r="H32" s="166" t="s">
        <v>286</v>
      </c>
      <c r="I32" s="166" t="s">
        <v>286</v>
      </c>
    </row>
    <row r="33" spans="1:17" ht="15" customHeight="1" x14ac:dyDescent="0.35">
      <c r="A33" s="139">
        <v>45016</v>
      </c>
      <c r="B33" s="130" t="s">
        <v>294</v>
      </c>
      <c r="C33" s="130" t="s">
        <v>692</v>
      </c>
      <c r="D33" s="130" t="s">
        <v>687</v>
      </c>
      <c r="E33" s="130" t="s">
        <v>676</v>
      </c>
      <c r="F33" s="166" t="s">
        <v>286</v>
      </c>
      <c r="G33" s="166" t="s">
        <v>286</v>
      </c>
      <c r="H33" s="166" t="s">
        <v>286</v>
      </c>
      <c r="I33" s="166" t="s">
        <v>286</v>
      </c>
    </row>
    <row r="34" spans="1:17" ht="15" customHeight="1" x14ac:dyDescent="0.35">
      <c r="A34" s="139">
        <v>45107</v>
      </c>
      <c r="B34" s="130" t="s">
        <v>294</v>
      </c>
      <c r="C34" s="130" t="s">
        <v>692</v>
      </c>
      <c r="D34" s="130" t="s">
        <v>688</v>
      </c>
      <c r="E34" s="130" t="s">
        <v>676</v>
      </c>
      <c r="F34" s="166" t="s">
        <v>286</v>
      </c>
      <c r="G34" s="166" t="s">
        <v>286</v>
      </c>
      <c r="H34" s="166" t="s">
        <v>286</v>
      </c>
      <c r="I34" s="166" t="s">
        <v>286</v>
      </c>
    </row>
    <row r="35" spans="1:17" ht="15" customHeight="1" x14ac:dyDescent="0.35">
      <c r="A35" s="139">
        <v>45107</v>
      </c>
      <c r="B35" s="130" t="s">
        <v>294</v>
      </c>
      <c r="C35" s="130" t="s">
        <v>692</v>
      </c>
      <c r="D35" s="130" t="s">
        <v>687</v>
      </c>
      <c r="E35" s="130" t="s">
        <v>676</v>
      </c>
      <c r="F35" s="166" t="s">
        <v>286</v>
      </c>
      <c r="G35" s="166" t="s">
        <v>286</v>
      </c>
      <c r="H35" s="166" t="s">
        <v>286</v>
      </c>
      <c r="I35" s="166" t="s">
        <v>286</v>
      </c>
    </row>
    <row r="36" spans="1:17" ht="15" customHeight="1" x14ac:dyDescent="0.35">
      <c r="A36" s="139">
        <v>45199</v>
      </c>
      <c r="B36" s="130" t="s">
        <v>294</v>
      </c>
      <c r="C36" s="130" t="s">
        <v>692</v>
      </c>
      <c r="D36" s="130" t="s">
        <v>688</v>
      </c>
      <c r="E36" s="130" t="s">
        <v>676</v>
      </c>
      <c r="F36" s="166" t="s">
        <v>286</v>
      </c>
      <c r="G36" s="166" t="s">
        <v>286</v>
      </c>
      <c r="H36" s="166" t="s">
        <v>286</v>
      </c>
      <c r="I36" s="166" t="s">
        <v>286</v>
      </c>
    </row>
    <row r="37" spans="1:17" ht="15" customHeight="1" x14ac:dyDescent="0.35">
      <c r="A37" s="139">
        <v>45199</v>
      </c>
      <c r="B37" s="130" t="s">
        <v>294</v>
      </c>
      <c r="C37" s="130" t="s">
        <v>692</v>
      </c>
      <c r="D37" s="130" t="s">
        <v>687</v>
      </c>
      <c r="E37" s="130" t="s">
        <v>676</v>
      </c>
      <c r="F37" s="166" t="s">
        <v>286</v>
      </c>
      <c r="G37" s="166" t="s">
        <v>286</v>
      </c>
      <c r="H37" s="166" t="s">
        <v>286</v>
      </c>
      <c r="I37" s="166" t="s">
        <v>286</v>
      </c>
    </row>
    <row r="38" spans="1:17" ht="15" customHeight="1" x14ac:dyDescent="0.35">
      <c r="A38" s="139">
        <v>45291</v>
      </c>
      <c r="B38" s="130" t="s">
        <v>294</v>
      </c>
      <c r="C38" s="130" t="s">
        <v>692</v>
      </c>
      <c r="D38" s="130" t="s">
        <v>688</v>
      </c>
      <c r="E38" s="130" t="s">
        <v>676</v>
      </c>
      <c r="F38" s="166" t="s">
        <v>286</v>
      </c>
      <c r="G38" s="166" t="s">
        <v>286</v>
      </c>
      <c r="H38" s="166" t="s">
        <v>286</v>
      </c>
      <c r="I38" s="166" t="s">
        <v>286</v>
      </c>
    </row>
    <row r="39" spans="1:17" ht="15" customHeight="1" x14ac:dyDescent="0.35">
      <c r="A39" s="139">
        <v>45291</v>
      </c>
      <c r="B39" s="130" t="s">
        <v>294</v>
      </c>
      <c r="C39" s="130" t="s">
        <v>692</v>
      </c>
      <c r="D39" s="130" t="s">
        <v>687</v>
      </c>
      <c r="E39" s="130" t="s">
        <v>676</v>
      </c>
      <c r="F39" s="166" t="s">
        <v>286</v>
      </c>
      <c r="G39" s="166" t="s">
        <v>286</v>
      </c>
      <c r="H39" s="166" t="s">
        <v>286</v>
      </c>
      <c r="I39" s="166" t="s">
        <v>286</v>
      </c>
    </row>
    <row r="40" spans="1:17" ht="15" customHeight="1" x14ac:dyDescent="0.35">
      <c r="A40" s="139">
        <v>45382</v>
      </c>
      <c r="B40" s="130" t="s">
        <v>294</v>
      </c>
      <c r="C40" s="130" t="s">
        <v>692</v>
      </c>
      <c r="D40" s="130" t="s">
        <v>688</v>
      </c>
      <c r="E40" s="130" t="s">
        <v>676</v>
      </c>
      <c r="F40" s="166">
        <v>128050556.4993</v>
      </c>
      <c r="G40" s="166">
        <v>5429653.7600999996</v>
      </c>
      <c r="H40" s="166">
        <v>140048601.22960001</v>
      </c>
      <c r="I40" s="166">
        <v>5429653.7600999996</v>
      </c>
    </row>
    <row r="41" spans="1:17" ht="15" customHeight="1" x14ac:dyDescent="0.35">
      <c r="A41" s="139">
        <v>45382</v>
      </c>
      <c r="B41" s="130" t="s">
        <v>294</v>
      </c>
      <c r="C41" s="130" t="s">
        <v>692</v>
      </c>
      <c r="D41" s="130" t="s">
        <v>687</v>
      </c>
      <c r="E41" s="130" t="s">
        <v>676</v>
      </c>
      <c r="F41" s="166">
        <v>110017785.74510001</v>
      </c>
      <c r="G41" s="166">
        <v>827672.02040000004</v>
      </c>
      <c r="H41" s="166">
        <v>127420325.01100001</v>
      </c>
      <c r="I41" s="166">
        <v>840977.13390000002</v>
      </c>
    </row>
    <row r="42" spans="1:17" ht="15" customHeight="1" x14ac:dyDescent="0.35">
      <c r="F42" s="153"/>
      <c r="G42" s="152"/>
      <c r="H42" s="153"/>
      <c r="I42" s="152"/>
      <c r="J42" s="153"/>
      <c r="K42" s="152"/>
      <c r="L42" s="153"/>
      <c r="M42" s="152"/>
      <c r="N42" s="153"/>
      <c r="O42" s="152"/>
      <c r="P42" s="152"/>
      <c r="Q42" s="152"/>
    </row>
    <row r="43" spans="1:17" ht="15" customHeight="1" x14ac:dyDescent="0.35">
      <c r="F43" s="148"/>
      <c r="G43" s="148"/>
      <c r="H43" s="148"/>
      <c r="I43" s="148"/>
      <c r="J43" s="148"/>
      <c r="K43" s="148"/>
      <c r="L43" s="148"/>
      <c r="M43" s="148"/>
      <c r="N43" s="148"/>
      <c r="O43" s="148"/>
      <c r="P43" s="148"/>
      <c r="Q43" s="148"/>
    </row>
    <row r="44" spans="1:17" ht="15" customHeight="1" x14ac:dyDescent="0.35">
      <c r="F44" s="148"/>
      <c r="G44" s="148"/>
      <c r="H44" s="148"/>
      <c r="I44" s="148"/>
      <c r="J44" s="148"/>
      <c r="K44" s="148"/>
      <c r="L44" s="148"/>
      <c r="M44" s="148"/>
      <c r="N44" s="148"/>
      <c r="O44" s="148"/>
      <c r="P44" s="148"/>
      <c r="Q44" s="148"/>
    </row>
    <row r="45" spans="1:17" ht="15" customHeight="1" x14ac:dyDescent="0.35">
      <c r="F45" s="148"/>
      <c r="G45" s="148"/>
      <c r="H45" s="148"/>
      <c r="I45" s="148"/>
      <c r="J45" s="148"/>
      <c r="K45" s="148"/>
      <c r="L45" s="148"/>
      <c r="M45" s="148"/>
      <c r="N45" s="148"/>
      <c r="O45" s="148"/>
      <c r="P45" s="148"/>
      <c r="Q45" s="148"/>
    </row>
    <row r="46" spans="1:17" ht="15" customHeight="1" x14ac:dyDescent="0.35">
      <c r="F46" s="148"/>
      <c r="G46" s="148"/>
      <c r="H46" s="148"/>
      <c r="I46" s="148"/>
      <c r="J46" s="148"/>
      <c r="K46" s="148"/>
      <c r="L46" s="148"/>
      <c r="M46" s="148"/>
      <c r="N46" s="148"/>
      <c r="O46" s="148"/>
      <c r="P46" s="148"/>
      <c r="Q46" s="148"/>
    </row>
    <row r="47" spans="1:17" ht="15" customHeight="1" x14ac:dyDescent="0.35">
      <c r="F47" s="148"/>
      <c r="G47" s="148"/>
      <c r="H47" s="148"/>
      <c r="I47" s="148"/>
      <c r="J47" s="148"/>
      <c r="K47" s="148"/>
      <c r="L47" s="148"/>
      <c r="M47" s="148"/>
      <c r="N47" s="148"/>
      <c r="O47" s="148"/>
      <c r="P47" s="148"/>
      <c r="Q47" s="148"/>
    </row>
    <row r="48" spans="1:17" ht="15" customHeight="1" x14ac:dyDescent="0.35">
      <c r="F48" s="148"/>
      <c r="G48" s="148"/>
      <c r="H48" s="148"/>
      <c r="I48" s="148"/>
      <c r="J48" s="148"/>
      <c r="K48" s="148"/>
      <c r="L48" s="148"/>
      <c r="M48" s="148"/>
      <c r="N48" s="148"/>
      <c r="O48" s="148"/>
      <c r="P48" s="148"/>
      <c r="Q48" s="148"/>
    </row>
    <row r="49" spans="6:17" ht="15" customHeight="1" x14ac:dyDescent="0.35">
      <c r="F49" s="148"/>
      <c r="G49" s="148"/>
      <c r="H49" s="148"/>
      <c r="I49" s="148"/>
      <c r="J49" s="148"/>
      <c r="K49" s="148"/>
      <c r="L49" s="148"/>
      <c r="M49" s="148"/>
      <c r="N49" s="148"/>
      <c r="O49" s="148"/>
      <c r="P49" s="148"/>
      <c r="Q49" s="148"/>
    </row>
  </sheetData>
  <autoFilter ref="A1:I4" xr:uid="{35F6762E-69A6-48BF-A899-E832F47B2867}"/>
  <sortState xmlns:xlrd2="http://schemas.microsoft.com/office/spreadsheetml/2017/richdata2" ref="A1:I4">
    <sortCondition descending="1" ref="A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874E8-5727-4DC5-B03F-6B8E2317056A}">
  <sheetPr codeName="Sheet4"/>
  <dimension ref="A1:H28"/>
  <sheetViews>
    <sheetView zoomScale="92" zoomScaleNormal="92" workbookViewId="0">
      <pane ySplit="1" topLeftCell="A2" activePane="bottomLeft" state="frozen"/>
      <selection pane="bottomLeft" activeCell="J16" sqref="J16"/>
    </sheetView>
  </sheetViews>
  <sheetFormatPr defaultRowHeight="15" customHeight="1" x14ac:dyDescent="0.35"/>
  <cols>
    <col min="1" max="1" width="13.453125" style="7" bestFit="1" customWidth="1"/>
    <col min="2" max="2" width="14" customWidth="1"/>
    <col min="3" max="3" width="22.6328125" bestFit="1" customWidth="1"/>
    <col min="4" max="4" width="16.90625" bestFit="1" customWidth="1"/>
    <col min="5" max="5" width="11.08984375" bestFit="1" customWidth="1"/>
    <col min="6" max="6" width="17" style="8" bestFit="1" customWidth="1"/>
    <col min="7" max="7" width="20" style="8" customWidth="1"/>
    <col min="8" max="161" width="10.6328125" customWidth="1"/>
  </cols>
  <sheetData>
    <row r="1" spans="1:7" s="22" customFormat="1" ht="15" customHeight="1" x14ac:dyDescent="0.35">
      <c r="A1" s="139" t="s">
        <v>0</v>
      </c>
      <c r="B1" s="130" t="s">
        <v>2</v>
      </c>
      <c r="C1" s="130" t="s">
        <v>3</v>
      </c>
      <c r="D1" s="130" t="s">
        <v>5</v>
      </c>
      <c r="E1" s="130" t="s">
        <v>4</v>
      </c>
      <c r="F1" s="118" t="s">
        <v>492</v>
      </c>
      <c r="G1" s="118" t="s">
        <v>493</v>
      </c>
    </row>
    <row r="2" spans="1:7" ht="15" customHeight="1" x14ac:dyDescent="0.35">
      <c r="A2" s="139">
        <v>43646</v>
      </c>
      <c r="B2" s="130" t="s">
        <v>294</v>
      </c>
      <c r="C2" s="130" t="s">
        <v>692</v>
      </c>
      <c r="D2" s="130" t="s">
        <v>56</v>
      </c>
      <c r="E2" s="130" t="s">
        <v>676</v>
      </c>
      <c r="F2" s="166" t="s">
        <v>286</v>
      </c>
      <c r="G2" s="166" t="s">
        <v>286</v>
      </c>
    </row>
    <row r="3" spans="1:7" ht="15" customHeight="1" x14ac:dyDescent="0.35">
      <c r="A3" s="139">
        <v>43738</v>
      </c>
      <c r="B3" s="130" t="s">
        <v>294</v>
      </c>
      <c r="C3" s="130" t="s">
        <v>692</v>
      </c>
      <c r="D3" s="130" t="s">
        <v>56</v>
      </c>
      <c r="E3" s="130" t="s">
        <v>676</v>
      </c>
      <c r="F3" s="166" t="s">
        <v>286</v>
      </c>
      <c r="G3" s="166" t="s">
        <v>286</v>
      </c>
    </row>
    <row r="4" spans="1:7" ht="15" customHeight="1" x14ac:dyDescent="0.35">
      <c r="A4" s="139">
        <v>43830</v>
      </c>
      <c r="B4" s="130" t="s">
        <v>294</v>
      </c>
      <c r="C4" s="130" t="s">
        <v>692</v>
      </c>
      <c r="D4" s="130" t="s">
        <v>56</v>
      </c>
      <c r="E4" s="130" t="s">
        <v>676</v>
      </c>
      <c r="F4" s="166" t="s">
        <v>286</v>
      </c>
      <c r="G4" s="166" t="s">
        <v>286</v>
      </c>
    </row>
    <row r="5" spans="1:7" ht="15" customHeight="1" x14ac:dyDescent="0.35">
      <c r="A5" s="139">
        <v>43921</v>
      </c>
      <c r="B5" s="130" t="s">
        <v>294</v>
      </c>
      <c r="C5" s="130" t="s">
        <v>692</v>
      </c>
      <c r="D5" s="130" t="s">
        <v>56</v>
      </c>
      <c r="E5" s="130" t="s">
        <v>676</v>
      </c>
      <c r="F5" s="166" t="s">
        <v>286</v>
      </c>
      <c r="G5" s="166" t="s">
        <v>286</v>
      </c>
    </row>
    <row r="6" spans="1:7" ht="15" customHeight="1" x14ac:dyDescent="0.35">
      <c r="A6" s="139">
        <v>44012</v>
      </c>
      <c r="B6" s="130" t="s">
        <v>294</v>
      </c>
      <c r="C6" s="130" t="s">
        <v>692</v>
      </c>
      <c r="D6" s="130" t="s">
        <v>56</v>
      </c>
      <c r="E6" s="130" t="s">
        <v>676</v>
      </c>
      <c r="F6" s="166" t="s">
        <v>286</v>
      </c>
      <c r="G6" s="166" t="s">
        <v>286</v>
      </c>
    </row>
    <row r="7" spans="1:7" ht="15" customHeight="1" x14ac:dyDescent="0.35">
      <c r="A7" s="139">
        <v>44104</v>
      </c>
      <c r="B7" s="130" t="s">
        <v>294</v>
      </c>
      <c r="C7" s="130" t="s">
        <v>692</v>
      </c>
      <c r="D7" s="130" t="s">
        <v>56</v>
      </c>
      <c r="E7" s="130" t="s">
        <v>676</v>
      </c>
      <c r="F7" s="166" t="s">
        <v>286</v>
      </c>
      <c r="G7" s="166" t="s">
        <v>286</v>
      </c>
    </row>
    <row r="8" spans="1:7" ht="15" customHeight="1" x14ac:dyDescent="0.35">
      <c r="A8" s="139">
        <v>44196</v>
      </c>
      <c r="B8" s="130" t="s">
        <v>294</v>
      </c>
      <c r="C8" s="130" t="s">
        <v>692</v>
      </c>
      <c r="D8" s="130" t="s">
        <v>56</v>
      </c>
      <c r="E8" s="130" t="s">
        <v>676</v>
      </c>
      <c r="F8" s="166" t="s">
        <v>286</v>
      </c>
      <c r="G8" s="166" t="s">
        <v>286</v>
      </c>
    </row>
    <row r="9" spans="1:7" ht="15" customHeight="1" x14ac:dyDescent="0.35">
      <c r="A9" s="139">
        <v>44286</v>
      </c>
      <c r="B9" s="130" t="s">
        <v>294</v>
      </c>
      <c r="C9" s="130" t="s">
        <v>692</v>
      </c>
      <c r="D9" s="130" t="s">
        <v>56</v>
      </c>
      <c r="E9" s="130" t="s">
        <v>676</v>
      </c>
      <c r="F9" s="166" t="s">
        <v>286</v>
      </c>
      <c r="G9" s="166" t="s">
        <v>286</v>
      </c>
    </row>
    <row r="10" spans="1:7" ht="15" customHeight="1" x14ac:dyDescent="0.35">
      <c r="A10" s="139">
        <v>44377</v>
      </c>
      <c r="B10" s="130" t="s">
        <v>294</v>
      </c>
      <c r="C10" s="130" t="s">
        <v>692</v>
      </c>
      <c r="D10" s="130" t="s">
        <v>56</v>
      </c>
      <c r="E10" s="130" t="s">
        <v>676</v>
      </c>
      <c r="F10" s="166" t="s">
        <v>286</v>
      </c>
      <c r="G10" s="166" t="s">
        <v>286</v>
      </c>
    </row>
    <row r="11" spans="1:7" ht="15" customHeight="1" x14ac:dyDescent="0.35">
      <c r="A11" s="139">
        <v>44469</v>
      </c>
      <c r="B11" s="130" t="s">
        <v>294</v>
      </c>
      <c r="C11" s="130" t="s">
        <v>692</v>
      </c>
      <c r="D11" s="130" t="s">
        <v>56</v>
      </c>
      <c r="E11" s="130" t="s">
        <v>676</v>
      </c>
      <c r="F11" s="166" t="s">
        <v>286</v>
      </c>
      <c r="G11" s="166" t="s">
        <v>286</v>
      </c>
    </row>
    <row r="12" spans="1:7" ht="15" customHeight="1" x14ac:dyDescent="0.35">
      <c r="A12" s="139">
        <v>44561</v>
      </c>
      <c r="B12" s="130" t="s">
        <v>294</v>
      </c>
      <c r="C12" s="130" t="s">
        <v>692</v>
      </c>
      <c r="D12" s="130" t="s">
        <v>56</v>
      </c>
      <c r="E12" s="130" t="s">
        <v>676</v>
      </c>
      <c r="F12" s="166" t="s">
        <v>286</v>
      </c>
      <c r="G12" s="166" t="s">
        <v>286</v>
      </c>
    </row>
    <row r="13" spans="1:7" ht="15" customHeight="1" x14ac:dyDescent="0.35">
      <c r="A13" s="139">
        <v>44651</v>
      </c>
      <c r="B13" s="130" t="s">
        <v>294</v>
      </c>
      <c r="C13" s="130" t="s">
        <v>692</v>
      </c>
      <c r="D13" s="130" t="s">
        <v>56</v>
      </c>
      <c r="E13" s="130" t="s">
        <v>676</v>
      </c>
      <c r="F13" s="166" t="s">
        <v>286</v>
      </c>
      <c r="G13" s="166" t="s">
        <v>286</v>
      </c>
    </row>
    <row r="14" spans="1:7" ht="15" customHeight="1" x14ac:dyDescent="0.35">
      <c r="A14" s="139">
        <v>44742</v>
      </c>
      <c r="B14" s="130" t="s">
        <v>294</v>
      </c>
      <c r="C14" s="130" t="s">
        <v>692</v>
      </c>
      <c r="D14" s="130" t="s">
        <v>56</v>
      </c>
      <c r="E14" s="130" t="s">
        <v>676</v>
      </c>
      <c r="F14" s="166" t="s">
        <v>286</v>
      </c>
      <c r="G14" s="166" t="s">
        <v>286</v>
      </c>
    </row>
    <row r="15" spans="1:7" ht="15" customHeight="1" x14ac:dyDescent="0.35">
      <c r="A15" s="139">
        <v>44834</v>
      </c>
      <c r="B15" s="130" t="s">
        <v>294</v>
      </c>
      <c r="C15" s="130" t="s">
        <v>692</v>
      </c>
      <c r="D15" s="130" t="s">
        <v>56</v>
      </c>
      <c r="E15" s="130" t="s">
        <v>676</v>
      </c>
      <c r="F15" s="166" t="s">
        <v>286</v>
      </c>
      <c r="G15" s="166" t="s">
        <v>286</v>
      </c>
    </row>
    <row r="16" spans="1:7" ht="15" customHeight="1" x14ac:dyDescent="0.35">
      <c r="A16" s="139">
        <v>44926</v>
      </c>
      <c r="B16" s="130" t="s">
        <v>294</v>
      </c>
      <c r="C16" s="130" t="s">
        <v>692</v>
      </c>
      <c r="D16" s="130" t="s">
        <v>56</v>
      </c>
      <c r="E16" s="130" t="s">
        <v>676</v>
      </c>
      <c r="F16" s="166" t="s">
        <v>286</v>
      </c>
      <c r="G16" s="166" t="s">
        <v>286</v>
      </c>
    </row>
    <row r="17" spans="1:8" ht="15" customHeight="1" x14ac:dyDescent="0.35">
      <c r="A17" s="139">
        <v>45016</v>
      </c>
      <c r="B17" s="130" t="s">
        <v>294</v>
      </c>
      <c r="C17" s="130" t="s">
        <v>692</v>
      </c>
      <c r="D17" s="130" t="s">
        <v>56</v>
      </c>
      <c r="E17" s="130" t="s">
        <v>676</v>
      </c>
      <c r="F17" s="166" t="s">
        <v>286</v>
      </c>
      <c r="G17" s="166" t="s">
        <v>286</v>
      </c>
    </row>
    <row r="18" spans="1:8" ht="15" customHeight="1" x14ac:dyDescent="0.35">
      <c r="A18" s="139">
        <v>45107</v>
      </c>
      <c r="B18" s="130" t="s">
        <v>294</v>
      </c>
      <c r="C18" s="130" t="s">
        <v>692</v>
      </c>
      <c r="D18" s="130" t="s">
        <v>56</v>
      </c>
      <c r="E18" s="130" t="s">
        <v>676</v>
      </c>
      <c r="F18" s="166" t="s">
        <v>286</v>
      </c>
      <c r="G18" s="166" t="s">
        <v>286</v>
      </c>
    </row>
    <row r="19" spans="1:8" ht="15" customHeight="1" x14ac:dyDescent="0.35">
      <c r="A19" s="139">
        <v>45199</v>
      </c>
      <c r="B19" s="130" t="s">
        <v>294</v>
      </c>
      <c r="C19" s="130" t="s">
        <v>692</v>
      </c>
      <c r="D19" s="130" t="s">
        <v>56</v>
      </c>
      <c r="E19" s="130" t="s">
        <v>676</v>
      </c>
      <c r="F19" s="166" t="s">
        <v>286</v>
      </c>
      <c r="G19" s="166" t="s">
        <v>286</v>
      </c>
    </row>
    <row r="20" spans="1:8" ht="15" customHeight="1" x14ac:dyDescent="0.35">
      <c r="A20" s="139">
        <v>45291</v>
      </c>
      <c r="B20" s="130" t="s">
        <v>294</v>
      </c>
      <c r="C20" s="130" t="s">
        <v>692</v>
      </c>
      <c r="D20" s="130" t="s">
        <v>56</v>
      </c>
      <c r="E20" s="130" t="s">
        <v>676</v>
      </c>
      <c r="F20" s="166" t="s">
        <v>286</v>
      </c>
      <c r="G20" s="166" t="s">
        <v>286</v>
      </c>
    </row>
    <row r="21" spans="1:8" ht="15" customHeight="1" x14ac:dyDescent="0.35">
      <c r="A21" s="139">
        <v>45382</v>
      </c>
      <c r="B21" s="130" t="s">
        <v>294</v>
      </c>
      <c r="C21" s="130" t="s">
        <v>692</v>
      </c>
      <c r="D21" s="130" t="s">
        <v>56</v>
      </c>
      <c r="E21" s="130" t="s">
        <v>676</v>
      </c>
      <c r="F21" s="166">
        <v>25074784.25</v>
      </c>
      <c r="G21" s="166">
        <v>32812594.969999999</v>
      </c>
    </row>
    <row r="22" spans="1:8" ht="15" customHeight="1" x14ac:dyDescent="0.35">
      <c r="A22" s="139">
        <v>45382</v>
      </c>
      <c r="B22" s="130" t="s">
        <v>294</v>
      </c>
      <c r="C22" s="130" t="s">
        <v>692</v>
      </c>
      <c r="D22" s="130" t="s">
        <v>56</v>
      </c>
      <c r="E22" s="130" t="s">
        <v>676</v>
      </c>
      <c r="F22" s="166">
        <v>0</v>
      </c>
      <c r="G22" s="166">
        <v>8877535.3300000001</v>
      </c>
    </row>
    <row r="23" spans="1:8" ht="15" customHeight="1" x14ac:dyDescent="0.35">
      <c r="A23" s="139">
        <v>45382</v>
      </c>
      <c r="B23" s="130" t="s">
        <v>294</v>
      </c>
      <c r="C23" s="130" t="s">
        <v>692</v>
      </c>
      <c r="D23" s="130" t="s">
        <v>56</v>
      </c>
      <c r="E23" s="130" t="s">
        <v>676</v>
      </c>
      <c r="F23" s="166">
        <v>0</v>
      </c>
      <c r="G23" s="166">
        <v>27942568.516577005</v>
      </c>
    </row>
    <row r="24" spans="1:8" ht="15" customHeight="1" x14ac:dyDescent="0.35">
      <c r="A24" s="139">
        <v>45382</v>
      </c>
      <c r="B24" s="130" t="s">
        <v>294</v>
      </c>
      <c r="C24" s="130" t="s">
        <v>692</v>
      </c>
      <c r="D24" s="130" t="s">
        <v>56</v>
      </c>
      <c r="E24" s="130" t="s">
        <v>676</v>
      </c>
      <c r="F24" s="166">
        <v>28050556.499296993</v>
      </c>
      <c r="G24" s="166">
        <v>40048601.229647994</v>
      </c>
    </row>
    <row r="26" spans="1:8" ht="61" hidden="1" customHeight="1" x14ac:dyDescent="0.35">
      <c r="A26" s="138" t="s">
        <v>686</v>
      </c>
      <c r="B26" s="270" t="s">
        <v>689</v>
      </c>
      <c r="C26" s="270"/>
      <c r="D26" s="270"/>
      <c r="E26" s="270"/>
      <c r="F26" s="270"/>
      <c r="G26" s="270"/>
      <c r="H26" s="8"/>
    </row>
    <row r="27" spans="1:8" ht="15" hidden="1" customHeight="1" x14ac:dyDescent="0.35"/>
    <row r="28" spans="1:8" ht="15" hidden="1" customHeight="1" x14ac:dyDescent="0.35">
      <c r="A28" s="16" t="s">
        <v>705</v>
      </c>
      <c r="B28" s="17" t="s">
        <v>706</v>
      </c>
      <c r="F28" s="8" t="s">
        <v>9</v>
      </c>
      <c r="G28" s="8" t="s">
        <v>9</v>
      </c>
    </row>
  </sheetData>
  <autoFilter ref="A1:G3" xr:uid="{EC51250B-8F7A-4D84-8886-3330C5252149}"/>
  <sortState xmlns:xlrd2="http://schemas.microsoft.com/office/spreadsheetml/2017/richdata2" ref="A1:G3">
    <sortCondition descending="1" ref="A1"/>
  </sortState>
  <mergeCells count="1">
    <mergeCell ref="B26:G2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7742A5F4E42149838040E82EA0D69C" ma:contentTypeVersion="0" ma:contentTypeDescription="Create a new document." ma:contentTypeScope="" ma:versionID="054f01f9f2babacaa7f11a4d6156099b">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BE41ED-361B-4D02-A92A-7136E07A03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7F08196-6777-4504-9620-E13BCBFC9B7E}">
  <ds:schemaRefs>
    <ds:schemaRef ds:uri="http://purl.org/dc/terms/"/>
    <ds:schemaRef ds:uri="http://www.w3.org/XML/1998/namespace"/>
    <ds:schemaRef ds:uri="http://schemas.microsoft.com/office/infopath/2007/PartnerControl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9831F6CC-1CA1-4FBE-829D-B00C579064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vt:i4>
      </vt:variant>
    </vt:vector>
  </HeadingPairs>
  <TitlesOfParts>
    <vt:vector size="24" baseType="lpstr">
      <vt:lpstr>Instructions</vt:lpstr>
      <vt:lpstr>Guide</vt:lpstr>
      <vt:lpstr>QualitativeNotes</vt:lpstr>
      <vt:lpstr>Revisions</vt:lpstr>
      <vt:lpstr>BMSC_ConsolidatedDataFile (BMAL</vt:lpstr>
      <vt:lpstr>BMSC_AggregateDataFile</vt:lpstr>
      <vt:lpstr>BMSC_DataFile_4_3</vt:lpstr>
      <vt:lpstr>BMSC_DataFile_4_4a</vt:lpstr>
      <vt:lpstr>BMSC_DataFile_4_4b</vt:lpstr>
      <vt:lpstr>BMSC_DataFile_6_1</vt:lpstr>
      <vt:lpstr>BMSC_DataFile_6_2</vt:lpstr>
      <vt:lpstr>BMSC_DataFile_7_1</vt:lpstr>
      <vt:lpstr>BMSC_DataFile_7_3</vt:lpstr>
      <vt:lpstr>BMSC_DataFile_7_3a</vt:lpstr>
      <vt:lpstr>BMSC_DataFile_7_3b</vt:lpstr>
      <vt:lpstr>BMSC_DataFile_16_2</vt:lpstr>
      <vt:lpstr>BMSC_DataFile_16_3</vt:lpstr>
      <vt:lpstr>BMSC_DataFile_17_3</vt:lpstr>
      <vt:lpstr>BMSC_DataFile_18_2</vt:lpstr>
      <vt:lpstr>BMSC_DataFile_20a</vt:lpstr>
      <vt:lpstr>BMSC_DataFile_20b</vt:lpstr>
      <vt:lpstr>BMSC_DataFile_23</vt:lpstr>
      <vt:lpstr>BMSC_DataFile_23_3</vt:lpstr>
      <vt:lpstr>Revisions!_FilterDatabase</vt:lpstr>
    </vt:vector>
  </TitlesOfParts>
  <Company>CCP12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cp:lastModifiedBy>Salwana Mohd Amin</cp:lastModifiedBy>
  <dcterms:created xsi:type="dcterms:W3CDTF">2020-08-17T08:40:50Z</dcterms:created>
  <dcterms:modified xsi:type="dcterms:W3CDTF">2024-05-09T06:32:04Z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0x010100ED7742A5F4E42149838040E82EA0D69C</vt:lpwstr>
  </property>
  <property fmtid="{D5CDD505-2E9C-101B-9397-08002B2CF9AE}" pid="3" name="MSIP_Label_0d48a1c6-a2ec-49d2-beaa-ed3d16628e0e_Enabled">
    <vt:lpwstr>true</vt:lpwstr>
  </property>
  <property fmtid="{D5CDD505-2E9C-101B-9397-08002B2CF9AE}" pid="4" name="MSIP_Label_0d48a1c6-a2ec-49d2-beaa-ed3d16628e0e_SetDate">
    <vt:lpwstr>2023-04-12T04:29:52Z</vt:lpwstr>
  </property>
  <property fmtid="{D5CDD505-2E9C-101B-9397-08002B2CF9AE}" pid="5" name="MSIP_Label_0d48a1c6-a2ec-49d2-beaa-ed3d16628e0e_Method">
    <vt:lpwstr>Standard</vt:lpwstr>
  </property>
  <property fmtid="{D5CDD505-2E9C-101B-9397-08002B2CF9AE}" pid="6" name="MSIP_Label_0d48a1c6-a2ec-49d2-beaa-ed3d16628e0e_Name">
    <vt:lpwstr>Public</vt:lpwstr>
  </property>
  <property fmtid="{D5CDD505-2E9C-101B-9397-08002B2CF9AE}" pid="7" name="MSIP_Label_0d48a1c6-a2ec-49d2-beaa-ed3d16628e0e_SiteId">
    <vt:lpwstr>d6d2c0de-fe9d-4b6f-90eb-25edd69db24c</vt:lpwstr>
  </property>
  <property fmtid="{D5CDD505-2E9C-101B-9397-08002B2CF9AE}" pid="8" name="MSIP_Label_0d48a1c6-a2ec-49d2-beaa-ed3d16628e0e_ActionId">
    <vt:lpwstr>e5e36276-9a42-4bab-a611-3ce2079f4894</vt:lpwstr>
  </property>
  <property fmtid="{D5CDD505-2E9C-101B-9397-08002B2CF9AE}" pid="9" name="MSIP_Label_0d48a1c6-a2ec-49d2-beaa-ed3d16628e0e_ContentBits">
    <vt:lpwstr>0</vt:lpwstr>
  </property>
</Properties>
</file>